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 Lenherr\Downloads\"/>
    </mc:Choice>
  </mc:AlternateContent>
  <xr:revisionPtr revIDLastSave="0" documentId="8_{B0649CB0-D895-4953-BBEF-26CB4180D17E}" xr6:coauthVersionLast="47" xr6:coauthVersionMax="47" xr10:uidLastSave="{00000000-0000-0000-0000-000000000000}"/>
  <bookViews>
    <workbookView xWindow="3990" yWindow="30" windowWidth="37380" windowHeight="20295" tabRatio="829" xr2:uid="{00000000-000D-0000-FFFF-FFFF00000000}"/>
  </bookViews>
  <sheets>
    <sheet name="Bezirke" sheetId="9" r:id="rId1"/>
    <sheet name="Bezirke Lösung" sheetId="21" r:id="rId2"/>
    <sheet name="Einwohner auf der Welt" sheetId="8" r:id="rId3"/>
    <sheet name="Einwohner auf der Welt Lösung" sheetId="22" r:id="rId4"/>
    <sheet name="Klimadiagramm Zürich" sheetId="16" r:id="rId5"/>
    <sheet name="Klimadiagramm Zürich Lösung" sheetId="23" r:id="rId6"/>
    <sheet name="Megastädte" sheetId="12" r:id="rId7"/>
    <sheet name="Megastädte Lösung" sheetId="25" r:id="rId8"/>
    <sheet name="Sprachen" sheetId="19" r:id="rId9"/>
    <sheet name="Sprachen Lösung" sheetId="26" r:id="rId10"/>
  </sheets>
  <externalReferences>
    <externalReference r:id="rId11"/>
  </externalReferences>
  <definedNames>
    <definedName name="a" localSheetId="1">#REF!</definedName>
    <definedName name="a" localSheetId="3">#REF!</definedName>
    <definedName name="a" localSheetId="5">#REF!</definedName>
    <definedName name="a" localSheetId="7">#REF!</definedName>
    <definedName name="a" localSheetId="9">#REF!</definedName>
    <definedName name="a">#REF!</definedName>
    <definedName name="anfang">-3.14159265358979</definedName>
    <definedName name="Angestellte" localSheetId="1">#REF!</definedName>
    <definedName name="Angestellte" localSheetId="3">#REF!</definedName>
    <definedName name="Angestellte" localSheetId="5">#REF!</definedName>
    <definedName name="Angestellte" localSheetId="7">#REF!</definedName>
    <definedName name="Angestellte" localSheetId="9">#REF!</definedName>
    <definedName name="Angestellte">#REF!</definedName>
    <definedName name="Arbeiter" localSheetId="1">#REF!</definedName>
    <definedName name="Arbeiter" localSheetId="3">#REF!</definedName>
    <definedName name="Arbeiter" localSheetId="5">#REF!</definedName>
    <definedName name="Arbeiter" localSheetId="7">#REF!</definedName>
    <definedName name="Arbeiter" localSheetId="9">#REF!</definedName>
    <definedName name="Arbeiter">#REF!</definedName>
    <definedName name="ende">3.14159265358979</definedName>
    <definedName name="MUmsatz">[1]Funkt_1!$E$4:$E$15</definedName>
    <definedName name="MWST" localSheetId="1">#REF!</definedName>
    <definedName name="MWST" localSheetId="3">#REF!</definedName>
    <definedName name="MWST" localSheetId="5">#REF!</definedName>
    <definedName name="MWST" localSheetId="7">#REF!</definedName>
    <definedName name="MWST" localSheetId="9">#REF!</definedName>
    <definedName name="MWST">#REF!</definedName>
    <definedName name="Netto" localSheetId="1">#REF!</definedName>
    <definedName name="Netto" localSheetId="3">#REF!</definedName>
    <definedName name="Netto" localSheetId="5">#REF!</definedName>
    <definedName name="Netto" localSheetId="7">#REF!</definedName>
    <definedName name="Netto" localSheetId="9">#REF!</definedName>
    <definedName name="Netto">#REF!</definedName>
    <definedName name="ra" localSheetId="1">#REF!</definedName>
    <definedName name="ra" localSheetId="3">#REF!</definedName>
    <definedName name="ra" localSheetId="5">#REF!</definedName>
    <definedName name="ra" localSheetId="7">#REF!</definedName>
    <definedName name="ra" localSheetId="9">#REF!</definedName>
    <definedName name="ra">#REF!</definedName>
    <definedName name="rb" localSheetId="1">#REF!</definedName>
    <definedName name="rb" localSheetId="3">#REF!</definedName>
    <definedName name="rb" localSheetId="5">#REF!</definedName>
    <definedName name="rb" localSheetId="7">#REF!</definedName>
    <definedName name="rb" localSheetId="9">#REF!</definedName>
    <definedName name="rb">#REF!</definedName>
    <definedName name="RNR_120" localSheetId="1">#REF!</definedName>
    <definedName name="RNR_120" localSheetId="3">#REF!</definedName>
    <definedName name="RNR_120" localSheetId="5">#REF!</definedName>
    <definedName name="RNR_120" localSheetId="7">#REF!</definedName>
    <definedName name="RNR_120" localSheetId="9">#REF!</definedName>
    <definedName name="RNR_120">#REF!</definedName>
    <definedName name="RNR_121" localSheetId="1">#REF!</definedName>
    <definedName name="RNR_121" localSheetId="3">#REF!</definedName>
    <definedName name="RNR_121" localSheetId="5">#REF!</definedName>
    <definedName name="RNR_121" localSheetId="7">#REF!</definedName>
    <definedName name="RNR_121" localSheetId="9">#REF!</definedName>
    <definedName name="RNR_121">#REF!</definedName>
    <definedName name="RNR_122" localSheetId="1">#REF!</definedName>
    <definedName name="RNR_122" localSheetId="3">#REF!</definedName>
    <definedName name="RNR_122" localSheetId="5">#REF!</definedName>
    <definedName name="RNR_122" localSheetId="7">#REF!</definedName>
    <definedName name="RNR_122" localSheetId="9">#REF!</definedName>
    <definedName name="RNR_122">#REF!</definedName>
    <definedName name="RNR_123" localSheetId="1">#REF!</definedName>
    <definedName name="RNR_123" localSheetId="3">#REF!</definedName>
    <definedName name="RNR_123" localSheetId="5">#REF!</definedName>
    <definedName name="RNR_123" localSheetId="7">#REF!</definedName>
    <definedName name="RNR_123" localSheetId="9">#REF!</definedName>
    <definedName name="RNR_123">#REF!</definedName>
    <definedName name="schritt">0.0785398163397448</definedName>
    <definedName name="Service">[1]Funkt_1!$D$4:$D$15</definedName>
    <definedName name="t" localSheetId="1">#REF!</definedName>
    <definedName name="t" localSheetId="3">#REF!</definedName>
    <definedName name="t" localSheetId="5">#REF!</definedName>
    <definedName name="t" localSheetId="7">#REF!</definedName>
    <definedName name="t" localSheetId="9">#REF!</definedName>
    <definedName name="t">#REF!</definedName>
    <definedName name="Werk_1" localSheetId="1">#REF!</definedName>
    <definedName name="Werk_1" localSheetId="3">#REF!</definedName>
    <definedName name="Werk_1" localSheetId="5">#REF!</definedName>
    <definedName name="Werk_1" localSheetId="7">#REF!</definedName>
    <definedName name="Werk_1" localSheetId="9">#REF!</definedName>
    <definedName name="Werk_1">#REF!</definedName>
    <definedName name="Werk_2" localSheetId="1">#REF!</definedName>
    <definedName name="Werk_2" localSheetId="3">#REF!</definedName>
    <definedName name="Werk_2" localSheetId="5">#REF!</definedName>
    <definedName name="Werk_2" localSheetId="7">#REF!</definedName>
    <definedName name="Werk_2" localSheetId="9">#REF!</definedName>
    <definedName name="Werk_2">#REF!</definedName>
    <definedName name="Werk_3" localSheetId="1">#REF!</definedName>
    <definedName name="Werk_3" localSheetId="3">#REF!</definedName>
    <definedName name="Werk_3" localSheetId="5">#REF!</definedName>
    <definedName name="Werk_3" localSheetId="7">#REF!</definedName>
    <definedName name="Werk_3" localSheetId="9">#REF!</definedName>
    <definedName name="Werk_3">#REF!</definedName>
    <definedName name="x" localSheetId="1">#REF!</definedName>
    <definedName name="x" localSheetId="3">#REF!</definedName>
    <definedName name="x" localSheetId="5">#REF!</definedName>
    <definedName name="x" localSheetId="7">#REF!</definedName>
    <definedName name="x" localSheetId="9">#REF!</definedName>
    <definedName name="x">#REF!</definedName>
    <definedName name="y" localSheetId="1">#REF!</definedName>
    <definedName name="y" localSheetId="3">#REF!</definedName>
    <definedName name="y" localSheetId="5">#REF!</definedName>
    <definedName name="y" localSheetId="7">#REF!</definedName>
    <definedName name="y" localSheetId="9">#REF!</definedName>
    <definedName name="y">#REF!</definedName>
    <definedName name="za">6</definedName>
    <definedName name="Zeiten" localSheetId="1">#REF!</definedName>
    <definedName name="Zeiten" localSheetId="3">#REF!</definedName>
    <definedName name="Zeiten" localSheetId="5">#REF!</definedName>
    <definedName name="Zeiten" localSheetId="7">#REF!</definedName>
    <definedName name="Zeiten" localSheetId="9">#REF!</definedName>
    <definedName name="Zei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6" l="1"/>
  <c r="E20" i="26"/>
  <c r="E18" i="26"/>
  <c r="E21" i="26"/>
  <c r="E6" i="26"/>
  <c r="E9" i="26"/>
  <c r="E10" i="26"/>
  <c r="E14" i="26"/>
  <c r="E15" i="26"/>
  <c r="E19" i="26"/>
  <c r="E24" i="26"/>
  <c r="E17" i="26"/>
  <c r="E16" i="26"/>
  <c r="E13" i="26"/>
  <c r="E23" i="26"/>
  <c r="E5" i="26"/>
  <c r="E7" i="26"/>
  <c r="E3" i="26"/>
  <c r="E12" i="26"/>
  <c r="E4" i="26"/>
  <c r="E11" i="26"/>
  <c r="E8" i="26"/>
  <c r="D11" i="22"/>
  <c r="E9" i="22" s="1"/>
  <c r="B11" i="22"/>
  <c r="C10" i="22" s="1"/>
  <c r="E10" i="22"/>
  <c r="F9" i="22"/>
  <c r="F8" i="22"/>
  <c r="F7" i="22"/>
  <c r="E7" i="22"/>
  <c r="F6" i="22"/>
  <c r="F5" i="22"/>
  <c r="F4" i="22"/>
  <c r="F3" i="22"/>
  <c r="D10" i="21"/>
  <c r="B10" i="21"/>
  <c r="E9" i="21"/>
  <c r="E8" i="21"/>
  <c r="E7" i="21"/>
  <c r="E6" i="21"/>
  <c r="E5" i="21"/>
  <c r="E4" i="21"/>
  <c r="E3" i="21"/>
  <c r="C3" i="22" l="1"/>
  <c r="E8" i="22"/>
  <c r="C8" i="22"/>
  <c r="E3" i="22"/>
  <c r="C6" i="22"/>
  <c r="E6" i="22"/>
  <c r="C9" i="22"/>
  <c r="C5" i="22"/>
  <c r="C4" i="22"/>
  <c r="E5" i="22"/>
  <c r="E4" i="22"/>
  <c r="C7" i="22"/>
  <c r="E4" i="9"/>
  <c r="E5" i="9"/>
  <c r="E6" i="9"/>
  <c r="E7" i="9"/>
  <c r="E8" i="9"/>
  <c r="E9" i="9"/>
  <c r="E3" i="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3" i="19"/>
  <c r="D10" i="9" l="1"/>
  <c r="B10" i="9"/>
  <c r="D11" i="8"/>
  <c r="E9" i="8" s="1"/>
  <c r="B11" i="8"/>
  <c r="C8" i="8" s="1"/>
  <c r="F9" i="8"/>
  <c r="F8" i="8"/>
  <c r="F7" i="8"/>
  <c r="F6" i="8"/>
  <c r="F5" i="8"/>
  <c r="C5" i="8"/>
  <c r="F4" i="8"/>
  <c r="F3" i="8"/>
  <c r="C3" i="8"/>
  <c r="C9" i="8" l="1"/>
  <c r="C6" i="8"/>
  <c r="C10" i="8"/>
  <c r="C7" i="8"/>
  <c r="C4" i="8"/>
  <c r="E4" i="8"/>
  <c r="E8" i="8"/>
  <c r="E3" i="8"/>
  <c r="E7" i="8"/>
  <c r="E6" i="8"/>
  <c r="E10" i="8"/>
  <c r="E5" i="8"/>
</calcChain>
</file>

<file path=xl/sharedStrings.xml><?xml version="1.0" encoding="utf-8"?>
<sst xmlns="http://schemas.openxmlformats.org/spreadsheetml/2006/main" count="229" uniqueCount="113">
  <si>
    <t>Vergleich der Einwohnerzahlen 2014 und Oberflächen der Kontinente</t>
  </si>
  <si>
    <t>Kontinente</t>
  </si>
  <si>
    <r>
      <t>Grösse 
in Mio. km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</si>
  <si>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% der 
Erdoberfläche</t>
  </si>
  <si>
    <t>Einwohner 
in Millionen</t>
  </si>
  <si>
    <t>Asien</t>
  </si>
  <si>
    <t>Afrika</t>
  </si>
  <si>
    <t>Nordamerika</t>
  </si>
  <si>
    <t>Südamerika</t>
  </si>
  <si>
    <t>Antarktika</t>
  </si>
  <si>
    <t>Europa</t>
  </si>
  <si>
    <t>Australien/Ozeanien</t>
  </si>
  <si>
    <t>Wasser / Meer</t>
  </si>
  <si>
    <t>Gesamte Welt</t>
  </si>
  <si>
    <t>Bezirke</t>
  </si>
  <si>
    <r>
      <t>Fläche in km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</si>
  <si>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Hauptort</t>
  </si>
  <si>
    <t>Einwohnerzahl</t>
  </si>
  <si>
    <t>Vivisbach</t>
  </si>
  <si>
    <t>Châtel-St-Denis</t>
  </si>
  <si>
    <t>Glâne</t>
  </si>
  <si>
    <t>Romont</t>
  </si>
  <si>
    <t>Broye</t>
  </si>
  <si>
    <t>Estavayer-le-Lac</t>
  </si>
  <si>
    <t>See</t>
  </si>
  <si>
    <t>Murten</t>
  </si>
  <si>
    <t>Sense</t>
  </si>
  <si>
    <t>Tafers</t>
  </si>
  <si>
    <t>Greyerz</t>
  </si>
  <si>
    <t>Bulle</t>
  </si>
  <si>
    <t>Saane</t>
  </si>
  <si>
    <t>Freiburg</t>
  </si>
  <si>
    <t>Vietnamesisch</t>
  </si>
  <si>
    <t>Marathi</t>
  </si>
  <si>
    <t>Tamil</t>
  </si>
  <si>
    <t>Telugu</t>
  </si>
  <si>
    <t>Koreanisch</t>
  </si>
  <si>
    <t>Italienisch</t>
  </si>
  <si>
    <t>Javanisch</t>
  </si>
  <si>
    <t>Französisch</t>
  </si>
  <si>
    <t>Deutsch</t>
  </si>
  <si>
    <t>Japanisch</t>
  </si>
  <si>
    <t>Portugiesisch</t>
  </si>
  <si>
    <t>Russisch</t>
  </si>
  <si>
    <t>Bengali</t>
  </si>
  <si>
    <t>Arabisch</t>
  </si>
  <si>
    <t>Spanisch</t>
  </si>
  <si>
    <t>Englisch</t>
  </si>
  <si>
    <t>Chinesisch</t>
  </si>
  <si>
    <t>Teheran</t>
  </si>
  <si>
    <t>Iran</t>
  </si>
  <si>
    <t>Rio de Janeiro</t>
  </si>
  <si>
    <t>Brasilien</t>
  </si>
  <si>
    <t>Kairo</t>
  </si>
  <si>
    <t>Ägypten</t>
  </si>
  <si>
    <t>Buenos Aires</t>
  </si>
  <si>
    <t>Argentinien</t>
  </si>
  <si>
    <t>Los Angeles</t>
  </si>
  <si>
    <t>USA</t>
  </si>
  <si>
    <t>Delhi</t>
  </si>
  <si>
    <t>Indien</t>
  </si>
  <si>
    <t>Jakarta</t>
  </si>
  <si>
    <t>Indonesien</t>
  </si>
  <si>
    <t>New York</t>
  </si>
  <si>
    <t>Dhaka</t>
  </si>
  <si>
    <t>Bangladesh</t>
  </si>
  <si>
    <t>Mexiko City</t>
  </si>
  <si>
    <t>Mexiko</t>
  </si>
  <si>
    <t>Peking</t>
  </si>
  <si>
    <t>China</t>
  </si>
  <si>
    <t>Lagos</t>
  </si>
  <si>
    <t>Nigeria</t>
  </si>
  <si>
    <t>Bombay</t>
  </si>
  <si>
    <t>Saõ Paulo</t>
  </si>
  <si>
    <t>Tokyo</t>
  </si>
  <si>
    <t>Japan</t>
  </si>
  <si>
    <t xml:space="preserve">Einwohner </t>
  </si>
  <si>
    <t xml:space="preserve">Stadt </t>
  </si>
  <si>
    <t>Land</t>
  </si>
  <si>
    <t>Quelle: Bundesamt für Statistik</t>
  </si>
  <si>
    <t>Juli</t>
  </si>
  <si>
    <t>Juni</t>
  </si>
  <si>
    <t>Mai</t>
  </si>
  <si>
    <t>April</t>
  </si>
  <si>
    <t>März</t>
  </si>
  <si>
    <t>Klimadiagramm:</t>
  </si>
  <si>
    <t>Niederschlag in cm</t>
  </si>
  <si>
    <t>Temperatur in Celsius</t>
  </si>
  <si>
    <t>Januar</t>
  </si>
  <si>
    <t>Februar</t>
  </si>
  <si>
    <t>August</t>
  </si>
  <si>
    <t>September</t>
  </si>
  <si>
    <t>Oktober</t>
  </si>
  <si>
    <t>November</t>
  </si>
  <si>
    <t>Dezember</t>
  </si>
  <si>
    <t>Stadt Zürich</t>
  </si>
  <si>
    <t xml:space="preserve">Megastädte der Welt 1990 </t>
  </si>
  <si>
    <r>
      <t>Hindi</t>
    </r>
    <r>
      <rPr>
        <sz val="11"/>
        <color rgb="FF000000"/>
        <rFont val="Arial"/>
        <family val="2"/>
      </rPr>
      <t>/</t>
    </r>
    <r>
      <rPr>
        <sz val="11"/>
        <color rgb="FF0B0080"/>
        <rFont val="Arial"/>
        <family val="2"/>
      </rPr>
      <t>Urdu</t>
    </r>
  </si>
  <si>
    <t>Malaiisch</t>
  </si>
  <si>
    <t>Persisch</t>
  </si>
  <si>
    <t>Türkisch</t>
  </si>
  <si>
    <t>Sprecher in Millionen Erstsprache</t>
  </si>
  <si>
    <t>Sprecher in Millionen Zweitsprache</t>
  </si>
  <si>
    <t>Sprecher in Anzahl Länder</t>
  </si>
  <si>
    <t>Sprecher in Millionen Total</t>
  </si>
  <si>
    <t>Quelle: Wikipedia Dezember 2014</t>
  </si>
  <si>
    <t xml:space="preserve"> http://de.wikipedia.org/wiki/Weltsprache </t>
  </si>
  <si>
    <t>Die häufigsten Sprachen der Welt:</t>
  </si>
  <si>
    <t>Panjabi</t>
  </si>
  <si>
    <r>
      <t>Bevölkerungsdichte Einwohner pro km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</si>
  <si>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Personen 
pro  km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</t>
    </r>
  </si>
  <si>
    <t>% der 
Welt-
bevölkerung</t>
  </si>
  <si>
    <t>Sprache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</si>
</sst>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"/>
    <numFmt numFmtId="166" formatCode="#,##0_ ;\-#,##0\ "/>
    <numFmt numFmtId="167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</font>
    <font>
      <sz val="12"/>
      <name val="Tahoma"/>
    </font>
    <font>
      <b/>
      <sz val="12"/>
      <color indexed="10"/>
      <name val="Arial"/>
      <family val="2"/>
    </font>
    <font>
      <sz val="11"/>
      <name val="Calibri"/>
      <family val="2"/>
      <scheme val="minor"/>
    </font>
    <font>
      <b/>
      <sz val="16"/>
      <color theme="0"/>
      <name val="Tahoma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4" applyFont="1" applyAlignment="1">
      <alignment horizontal="left"/>
    </xf>
    <xf numFmtId="0" fontId="10" fillId="0" borderId="0" xfId="6"/>
    <xf numFmtId="0" fontId="10" fillId="0" borderId="0" xfId="6" applyBorder="1"/>
    <xf numFmtId="14" fontId="10" fillId="0" borderId="0" xfId="6" applyNumberFormat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9" fillId="0" borderId="0" xfId="5" applyNumberFormat="1"/>
    <xf numFmtId="0" fontId="1" fillId="2" borderId="5" xfId="0" applyFont="1" applyFill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/>
    </xf>
    <xf numFmtId="167" fontId="0" fillId="0" borderId="6" xfId="1" applyNumberFormat="1" applyFont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167" fontId="17" fillId="5" borderId="6" xfId="1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3" borderId="6" xfId="0" applyFill="1" applyBorder="1"/>
    <xf numFmtId="165" fontId="0" fillId="3" borderId="6" xfId="0" applyNumberFormat="1" applyFill="1" applyBorder="1"/>
    <xf numFmtId="9" fontId="0" fillId="3" borderId="6" xfId="3" applyFont="1" applyFill="1" applyBorder="1" applyAlignment="1">
      <alignment horizontal="center"/>
    </xf>
    <xf numFmtId="1" fontId="0" fillId="3" borderId="6" xfId="0" applyNumberFormat="1" applyFill="1" applyBorder="1"/>
    <xf numFmtId="0" fontId="0" fillId="4" borderId="6" xfId="0" applyFill="1" applyBorder="1"/>
    <xf numFmtId="165" fontId="4" fillId="5" borderId="6" xfId="2" applyNumberFormat="1" applyFont="1" applyFill="1" applyBorder="1" applyAlignment="1">
      <alignment horizontal="right"/>
    </xf>
    <xf numFmtId="166" fontId="4" fillId="5" borderId="6" xfId="2" applyNumberFormat="1" applyFont="1" applyFill="1" applyBorder="1" applyAlignment="1">
      <alignment horizontal="right"/>
    </xf>
    <xf numFmtId="0" fontId="1" fillId="2" borderId="5" xfId="0" applyFont="1" applyFill="1" applyBorder="1" applyAlignment="1"/>
    <xf numFmtId="0" fontId="1" fillId="2" borderId="5" xfId="6" applyFont="1" applyFill="1" applyBorder="1"/>
    <xf numFmtId="0" fontId="12" fillId="0" borderId="6" xfId="6" applyFont="1" applyBorder="1"/>
    <xf numFmtId="0" fontId="12" fillId="5" borderId="6" xfId="6" applyFont="1" applyFill="1" applyBorder="1"/>
    <xf numFmtId="167" fontId="12" fillId="5" borderId="6" xfId="1" applyNumberFormat="1" applyFont="1" applyFill="1" applyBorder="1"/>
    <xf numFmtId="0" fontId="12" fillId="0" borderId="0" xfId="6" applyFont="1"/>
    <xf numFmtId="0" fontId="1" fillId="2" borderId="5" xfId="5" applyNumberFormat="1" applyFont="1" applyFill="1" applyBorder="1"/>
    <xf numFmtId="0" fontId="1" fillId="2" borderId="5" xfId="5" applyNumberFormat="1" applyFont="1" applyFill="1" applyBorder="1" applyAlignment="1">
      <alignment horizontal="center"/>
    </xf>
    <xf numFmtId="0" fontId="12" fillId="0" borderId="6" xfId="5" applyNumberFormat="1" applyFont="1" applyBorder="1"/>
    <xf numFmtId="0" fontId="12" fillId="0" borderId="6" xfId="5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8" fillId="2" borderId="1" xfId="5" applyNumberFormat="1" applyFont="1" applyFill="1" applyBorder="1" applyAlignment="1">
      <alignment horizontal="center" vertical="center"/>
    </xf>
    <xf numFmtId="0" fontId="18" fillId="2" borderId="2" xfId="5" applyNumberFormat="1" applyFont="1" applyFill="1" applyBorder="1" applyAlignment="1">
      <alignment horizontal="center" vertical="center"/>
    </xf>
    <xf numFmtId="0" fontId="18" fillId="2" borderId="4" xfId="5" applyNumberFormat="1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center" vertical="center"/>
    </xf>
    <xf numFmtId="0" fontId="13" fillId="2" borderId="2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</cellXfs>
  <cellStyles count="9">
    <cellStyle name="Komma" xfId="1" builtinId="3"/>
    <cellStyle name="Komma 2" xfId="7" xr:uid="{00000000-0005-0000-0000-000001000000}"/>
    <cellStyle name="Prozent" xfId="3" builtinId="5"/>
    <cellStyle name="Standard" xfId="0" builtinId="0"/>
    <cellStyle name="Standard 2" xfId="5" xr:uid="{00000000-0005-0000-0000-000004000000}"/>
    <cellStyle name="Standard 3" xfId="6" xr:uid="{00000000-0005-0000-0000-000005000000}"/>
    <cellStyle name="Standard 3 2" xfId="4" xr:uid="{00000000-0005-0000-0000-000006000000}"/>
    <cellStyle name="Währung" xfId="2" builtinId="4"/>
    <cellStyle name="Währung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Fläche der Bezirke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'Bezirke Lösung'!$B$2</c:f>
              <c:strCache>
                <c:ptCount val="1"/>
                <c:pt idx="0">
                  <c:v>Fläche in km2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'Bezirke Lösung'!$A$3:$A$9</c:f>
              <c:strCache>
                <c:ptCount val="7"/>
                <c:pt idx="0">
                  <c:v>Broye</c:v>
                </c:pt>
                <c:pt idx="1">
                  <c:v>Glâne</c:v>
                </c:pt>
                <c:pt idx="2">
                  <c:v>Greyerz</c:v>
                </c:pt>
                <c:pt idx="3">
                  <c:v>Saane</c:v>
                </c:pt>
                <c:pt idx="4">
                  <c:v>See</c:v>
                </c:pt>
                <c:pt idx="5">
                  <c:v>Sense</c:v>
                </c:pt>
                <c:pt idx="6">
                  <c:v>Vivisbach</c:v>
                </c:pt>
              </c:strCache>
            </c:strRef>
          </c:cat>
          <c:val>
            <c:numRef>
              <c:f>'Bezirke Lösung'!$B$3:$B$9</c:f>
              <c:numCache>
                <c:formatCode>General</c:formatCode>
                <c:ptCount val="7"/>
                <c:pt idx="0">
                  <c:v>227</c:v>
                </c:pt>
                <c:pt idx="1">
                  <c:v>169</c:v>
                </c:pt>
                <c:pt idx="2">
                  <c:v>499</c:v>
                </c:pt>
                <c:pt idx="3">
                  <c:v>218</c:v>
                </c:pt>
                <c:pt idx="4">
                  <c:v>159</c:v>
                </c:pt>
                <c:pt idx="5">
                  <c:v>265</c:v>
                </c:pt>
                <c:pt idx="6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C-4EFD-95CF-1D32CC9A3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079184"/>
        <c:axId val="3260797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'Bezirke Lösung'!$C$2</c15:sqref>
                        </c15:formulaRef>
                      </c:ext>
                    </c:extLst>
                    <c:strCache>
                      <c:ptCount val="1"/>
                      <c:pt idx="0">
                        <c:v>Hauptort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'Bezirke Lösung'!$C$3:$C$9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F8C-4EFD-95CF-1D32CC9A337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Lösung'!$D$2</c15:sqref>
                        </c15:formulaRef>
                      </c:ext>
                    </c:extLst>
                    <c:strCache>
                      <c:ptCount val="1"/>
                      <c:pt idx="0">
                        <c:v>Einwohnerzahl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Lösung'!$D$3:$D$9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7"/>
                      <c:pt idx="0">
                        <c:v>25832</c:v>
                      </c:pt>
                      <c:pt idx="1">
                        <c:v>20249</c:v>
                      </c:pt>
                      <c:pt idx="2">
                        <c:v>45194</c:v>
                      </c:pt>
                      <c:pt idx="3">
                        <c:v>93122</c:v>
                      </c:pt>
                      <c:pt idx="4">
                        <c:v>32429</c:v>
                      </c:pt>
                      <c:pt idx="5">
                        <c:v>40686</c:v>
                      </c:pt>
                      <c:pt idx="6">
                        <c:v>15647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F8C-4EFD-95CF-1D32CC9A337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Lösung'!$E$2</c15:sqref>
                        </c15:formulaRef>
                      </c:ext>
                    </c:extLst>
                    <c:strCache>
                      <c:ptCount val="1"/>
                      <c:pt idx="0">
                        <c:v>Bevölkerungsdichte Einwohner pro km2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Lösung'!$E$3:$E$9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7"/>
                      <c:pt idx="0">
                        <c:v>113.79735682819383</c:v>
                      </c:pt>
                      <c:pt idx="1">
                        <c:v>119.81656804733728</c:v>
                      </c:pt>
                      <c:pt idx="2">
                        <c:v>90.569138276553105</c:v>
                      </c:pt>
                      <c:pt idx="3">
                        <c:v>427.16513761467888</c:v>
                      </c:pt>
                      <c:pt idx="4">
                        <c:v>203.95597484276729</c:v>
                      </c:pt>
                      <c:pt idx="5">
                        <c:v>153.53207547169811</c:v>
                      </c:pt>
                      <c:pt idx="6">
                        <c:v>116.76865671641791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F8C-4EFD-95CF-1D32CC9A337E}"/>
                  </c:ext>
                </c:extLst>
              </c15:ser>
            </c15:filteredBarSeries>
          </c:ext>
        </c:extLst>
      </c:barChart>
      <c:catAx>
        <c:axId val="32607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6079744"/>
        <c:crosses val="autoZero"/>
        <c:auto val="1"/>
        <c:lblAlgn val="ctr"/>
        <c:lblOffset val="100"/>
        <c:noMultiLvlLbl val="0"/>
      </c:catAx>
      <c:valAx>
        <c:axId val="3260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607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Einwohnerzahl in den Bezirken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'Bezirke Lösung'!$D$2</c:f>
              <c:strCache>
                <c:ptCount val="1"/>
                <c:pt idx="0">
                  <c:v>Einwohnerzahl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'Bezirke Lösung'!$A$3:$A$9</c:f>
              <c:strCache>
                <c:ptCount val="7"/>
                <c:pt idx="0">
                  <c:v>Broye</c:v>
                </c:pt>
                <c:pt idx="1">
                  <c:v>Glâne</c:v>
                </c:pt>
                <c:pt idx="2">
                  <c:v>Greyerz</c:v>
                </c:pt>
                <c:pt idx="3">
                  <c:v>Saane</c:v>
                </c:pt>
                <c:pt idx="4">
                  <c:v>See</c:v>
                </c:pt>
                <c:pt idx="5">
                  <c:v>Sense</c:v>
                </c:pt>
                <c:pt idx="6">
                  <c:v>Vivisbach</c:v>
                </c:pt>
              </c:strCache>
            </c:strRef>
          </c:cat>
          <c:val>
            <c:numRef>
              <c:f>'Bezirke Lösung'!$D$3:$D$9</c:f>
              <c:numCache>
                <c:formatCode>_ * #,##0_ ;_ * \-#,##0_ ;_ * "-"??_ ;_ @_ </c:formatCode>
                <c:ptCount val="7"/>
                <c:pt idx="0">
                  <c:v>25832</c:v>
                </c:pt>
                <c:pt idx="1">
                  <c:v>20249</c:v>
                </c:pt>
                <c:pt idx="2">
                  <c:v>45194</c:v>
                </c:pt>
                <c:pt idx="3">
                  <c:v>93122</c:v>
                </c:pt>
                <c:pt idx="4">
                  <c:v>32429</c:v>
                </c:pt>
                <c:pt idx="5">
                  <c:v>40686</c:v>
                </c:pt>
                <c:pt idx="6">
                  <c:v>15647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5-4A87-BF54-00F17D441FC7}"/>
            </c:ext>
          </c:extLst>
        </c:ser>
        <c:ser>
          <c:idx val="3"/>
          <c:order val="3"/>
          <c:tx>
            <c:strRef>
              <c:f>'Bezirke Lösung'!$E$2</c:f>
              <c:strCache>
                <c:ptCount val="1"/>
                <c:pt idx="0">
                  <c:v>Bevölkerungsdichte Einwohner pro km2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'Bezirke Lösung'!$A$3:$A$9</c:f>
              <c:strCache>
                <c:ptCount val="7"/>
                <c:pt idx="0">
                  <c:v>Broye</c:v>
                </c:pt>
                <c:pt idx="1">
                  <c:v>Glâne</c:v>
                </c:pt>
                <c:pt idx="2">
                  <c:v>Greyerz</c:v>
                </c:pt>
                <c:pt idx="3">
                  <c:v>Saane</c:v>
                </c:pt>
                <c:pt idx="4">
                  <c:v>See</c:v>
                </c:pt>
                <c:pt idx="5">
                  <c:v>Sense</c:v>
                </c:pt>
                <c:pt idx="6">
                  <c:v>Vivisbach</c:v>
                </c:pt>
              </c:strCache>
            </c:strRef>
          </c:cat>
          <c:val>
            <c:numRef>
              <c:f>'Bezirke Lösung'!$E$3:$E$9</c:f>
              <c:numCache>
                <c:formatCode>_ * #,##0_ ;_ * \-#,##0_ ;_ * "-"??_ ;_ @_ </c:formatCode>
                <c:ptCount val="7"/>
                <c:pt idx="0">
                  <c:v>113.79735682819383</c:v>
                </c:pt>
                <c:pt idx="1">
                  <c:v>119.81656804733728</c:v>
                </c:pt>
                <c:pt idx="2">
                  <c:v>90.569138276553105</c:v>
                </c:pt>
                <c:pt idx="3">
                  <c:v>427.16513761467888</c:v>
                </c:pt>
                <c:pt idx="4">
                  <c:v>203.95597484276729</c:v>
                </c:pt>
                <c:pt idx="5">
                  <c:v>153.53207547169811</c:v>
                </c:pt>
                <c:pt idx="6">
                  <c:v>116.76865671641791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5-4A87-BF54-00F17D441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189120"/>
        <c:axId val="328189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'Bezirke Lösung'!$B$2</c15:sqref>
                        </c15:formulaRef>
                      </c:ext>
                    </c:extLst>
                    <c:strCache>
                      <c:ptCount val="1"/>
                      <c:pt idx="0">
                        <c:v>Fläche in km2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'Bezirke Lösung'!$B$3:$B$9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227</c:v>
                      </c:pt>
                      <c:pt idx="1">
                        <c:v>169</c:v>
                      </c:pt>
                      <c:pt idx="2">
                        <c:v>499</c:v>
                      </c:pt>
                      <c:pt idx="3">
                        <c:v>218</c:v>
                      </c:pt>
                      <c:pt idx="4">
                        <c:v>159</c:v>
                      </c:pt>
                      <c:pt idx="5">
                        <c:v>265</c:v>
                      </c:pt>
                      <c:pt idx="6">
                        <c:v>134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B25-4A87-BF54-00F17D441FC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Lösung'!$C$2</c15:sqref>
                        </c15:formulaRef>
                      </c:ext>
                    </c:extLst>
                    <c:strCache>
                      <c:ptCount val="1"/>
                      <c:pt idx="0">
                        <c:v>Hauptort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Lösung'!$C$3:$C$9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25-4A87-BF54-00F17D441FC7}"/>
                  </c:ext>
                </c:extLst>
              </c15:ser>
            </c15:filteredBarSeries>
          </c:ext>
        </c:extLst>
      </c:barChart>
      <c:catAx>
        <c:axId val="3281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8189680"/>
        <c:crosses val="autoZero"/>
        <c:auto val="1"/>
        <c:lblAlgn val="ctr"/>
        <c:lblOffset val="100"/>
        <c:noMultiLvlLbl val="0"/>
      </c:catAx>
      <c:valAx>
        <c:axId val="3281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81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Bevölkerungsdichte in den Bezirken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'Bezirke Lösung'!$E$2</c:f>
              <c:strCache>
                <c:ptCount val="1"/>
                <c:pt idx="0">
                  <c:v>Bevölkerungsdichte Einwohner pro km2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'Bezirke Lösung'!$A$3:$A$9</c:f>
              <c:strCache>
                <c:ptCount val="7"/>
                <c:pt idx="0">
                  <c:v>Broye</c:v>
                </c:pt>
                <c:pt idx="1">
                  <c:v>Glâne</c:v>
                </c:pt>
                <c:pt idx="2">
                  <c:v>Greyerz</c:v>
                </c:pt>
                <c:pt idx="3">
                  <c:v>Saane</c:v>
                </c:pt>
                <c:pt idx="4">
                  <c:v>See</c:v>
                </c:pt>
                <c:pt idx="5">
                  <c:v>Sense</c:v>
                </c:pt>
                <c:pt idx="6">
                  <c:v>Vivisbach</c:v>
                </c:pt>
              </c:strCache>
            </c:strRef>
          </c:cat>
          <c:val>
            <c:numRef>
              <c:f>'Bezirke Lösung'!$E$3:$E$9</c:f>
              <c:numCache>
                <c:formatCode>_ * #,##0_ ;_ * \-#,##0_ ;_ * "-"??_ ;_ @_ </c:formatCode>
                <c:ptCount val="7"/>
                <c:pt idx="0">
                  <c:v>113.79735682819383</c:v>
                </c:pt>
                <c:pt idx="1">
                  <c:v>119.81656804733728</c:v>
                </c:pt>
                <c:pt idx="2">
                  <c:v>90.569138276553105</c:v>
                </c:pt>
                <c:pt idx="3">
                  <c:v>427.16513761467888</c:v>
                </c:pt>
                <c:pt idx="4">
                  <c:v>203.95597484276729</c:v>
                </c:pt>
                <c:pt idx="5">
                  <c:v>153.53207547169811</c:v>
                </c:pt>
                <c:pt idx="6">
                  <c:v>116.76865671641791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1-45D2-9FFB-A7872D69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465696"/>
        <c:axId val="332466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'Bezirke Lösung'!$B$2</c15:sqref>
                        </c15:formulaRef>
                      </c:ext>
                    </c:extLst>
                    <c:strCache>
                      <c:ptCount val="1"/>
                      <c:pt idx="0">
                        <c:v>Fläche in km2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'Bezirke Lösung'!$B$3:$B$9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227</c:v>
                      </c:pt>
                      <c:pt idx="1">
                        <c:v>169</c:v>
                      </c:pt>
                      <c:pt idx="2">
                        <c:v>499</c:v>
                      </c:pt>
                      <c:pt idx="3">
                        <c:v>218</c:v>
                      </c:pt>
                      <c:pt idx="4">
                        <c:v>159</c:v>
                      </c:pt>
                      <c:pt idx="5">
                        <c:v>265</c:v>
                      </c:pt>
                      <c:pt idx="6">
                        <c:v>134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0A1-45D2-9FFB-A7872D69DBD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Lösung'!$C$2</c15:sqref>
                        </c15:formulaRef>
                      </c:ext>
                    </c:extLst>
                    <c:strCache>
                      <c:ptCount val="1"/>
                      <c:pt idx="0">
                        <c:v>Hauptort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Lösung'!$C$3:$C$9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0A1-45D2-9FFB-A7872D69DBD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Lösung'!$D$2</c15:sqref>
                        </c15:formulaRef>
                      </c:ext>
                    </c:extLst>
                    <c:strCache>
                      <c:ptCount val="1"/>
                      <c:pt idx="0">
                        <c:v>Einwohnerzahl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Lösung'!$A$3:$A$9</c15:sqref>
                        </c15:formulaRef>
                      </c:ext>
                    </c:extLst>
                    <c:strCache>
                      <c:ptCount val="7"/>
                      <c:pt idx="0">
                        <c:v>Broye</c:v>
                      </c:pt>
                      <c:pt idx="1">
                        <c:v>Glâne</c:v>
                      </c:pt>
                      <c:pt idx="2">
                        <c:v>Greyerz</c:v>
                      </c:pt>
                      <c:pt idx="3">
                        <c:v>Saane</c:v>
                      </c:pt>
                      <c:pt idx="4">
                        <c:v>See</c:v>
                      </c:pt>
                      <c:pt idx="5">
                        <c:v>Sense</c:v>
                      </c:pt>
                      <c:pt idx="6">
                        <c:v>Vivisbach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'Bezirke Lösung'!$D$3:$D$9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7"/>
                      <c:pt idx="0">
                        <c:v>25832</c:v>
                      </c:pt>
                      <c:pt idx="1">
                        <c:v>20249</c:v>
                      </c:pt>
                      <c:pt idx="2">
                        <c:v>45194</c:v>
                      </c:pt>
                      <c:pt idx="3">
                        <c:v>93122</c:v>
                      </c:pt>
                      <c:pt idx="4">
                        <c:v>32429</c:v>
                      </c:pt>
                      <c:pt idx="5">
                        <c:v>40686</c:v>
                      </c:pt>
                      <c:pt idx="6">
                        <c:v>15647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0A1-45D2-9FFB-A7872D69DBDF}"/>
                  </c:ext>
                </c:extLst>
              </c15:ser>
            </c15:filteredBarSeries>
          </c:ext>
        </c:extLst>
      </c:barChart>
      <c:catAx>
        <c:axId val="33246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466256"/>
        <c:crosses val="autoZero"/>
        <c:auto val="1"/>
        <c:lblAlgn val="ctr"/>
        <c:lblOffset val="100"/>
        <c:noMultiLvlLbl val="0"/>
      </c:catAx>
      <c:valAx>
        <c:axId val="33246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46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'Einwohner auf der Welt Lösung'!$D$2</c:f>
              <c:strCache>
                <c:ptCount val="1"/>
                <c:pt idx="0">
                  <c:v>Einwohner 
in Millionen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'Einwohner auf der Welt Lösung'!$A$3:$A$10</c15:sqref>
                  </c15:fullRef>
                </c:ext>
              </c:extLst>
              <c:f>'Einwohner auf der Welt Lösung'!$A$3:$A$9</c:f>
              <c:strCache>
                <c:ptCount val="7"/>
                <c:pt idx="0">
                  <c:v>Asien</c:v>
                </c:pt>
                <c:pt idx="1">
                  <c:v>Afrika</c:v>
                </c:pt>
                <c:pt idx="2">
                  <c:v>Nordamerika</c:v>
                </c:pt>
                <c:pt idx="3">
                  <c:v>Südamerika</c:v>
                </c:pt>
                <c:pt idx="4">
                  <c:v>Antarktika</c:v>
                </c:pt>
                <c:pt idx="5">
                  <c:v>Europa</c:v>
                </c:pt>
                <c:pt idx="6">
                  <c:v>Australien/Ozeanien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'Einwohner auf der Welt Lösung'!$D$3:$D$10</c15:sqref>
                  </c15:fullRef>
                </c:ext>
              </c:extLst>
              <c:f>'Einwohner auf der Welt Lösung'!$D$3:$D$9</c:f>
              <c:numCache>
                <c:formatCode>General</c:formatCode>
                <c:ptCount val="7"/>
                <c:pt idx="0">
                  <c:v>4351</c:v>
                </c:pt>
                <c:pt idx="1">
                  <c:v>1136</c:v>
                </c:pt>
                <c:pt idx="2">
                  <c:v>353</c:v>
                </c:pt>
                <c:pt idx="3">
                  <c:v>618</c:v>
                </c:pt>
                <c:pt idx="4">
                  <c:v>4.0000000000000001E-3</c:v>
                </c:pt>
                <c:pt idx="5">
                  <c:v>741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9-42B5-805E-9F4191471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470736"/>
        <c:axId val="332471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'Einwohner auf der Welt Lösung'!$B$2</c15:sqref>
                        </c15:formulaRef>
                      </c:ext>
                    </c:extLst>
                    <c:strCache>
                      <c:ptCount val="1"/>
                      <c:pt idx="0">
                        <c:v>Grösse 
in Mio. km2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'Einwohner auf der Welt Lösung'!$B$3:$B$10</c15:sqref>
                        </c15:fullRef>
                        <c15:formulaRef>
                          <c15:sqref>'Einwohner auf der Welt Lösung'!$B$3:$B$9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44.4</c:v>
                      </c:pt>
                      <c:pt idx="1">
                        <c:v>30.3</c:v>
                      </c:pt>
                      <c:pt idx="2">
                        <c:v>24.9</c:v>
                      </c:pt>
                      <c:pt idx="3">
                        <c:v>17.8</c:v>
                      </c:pt>
                      <c:pt idx="4">
                        <c:v>13.2</c:v>
                      </c:pt>
                      <c:pt idx="5">
                        <c:v>10.5</c:v>
                      </c:pt>
                      <c:pt idx="6">
                        <c:v>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209-42B5-805E-9F419147184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Lösung'!$C$2</c15:sqref>
                        </c15:formulaRef>
                      </c:ext>
                    </c:extLst>
                    <c:strCache>
                      <c:ptCount val="1"/>
                      <c:pt idx="0">
                        <c:v>% der 
Erdoberfläche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Lösung'!$C$3:$C$10</c15:sqref>
                        </c15:fullRef>
                        <c15:formulaRef>
                          <c15:sqref>'Einwohner auf der Welt Lösung'!$C$3:$C$9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8.7058823529411758E-2</c:v>
                      </c:pt>
                      <c:pt idx="1">
                        <c:v>5.9411764705882351E-2</c:v>
                      </c:pt>
                      <c:pt idx="2">
                        <c:v>4.8823529411764703E-2</c:v>
                      </c:pt>
                      <c:pt idx="3">
                        <c:v>3.4901960784313728E-2</c:v>
                      </c:pt>
                      <c:pt idx="4">
                        <c:v>2.5882352941176471E-2</c:v>
                      </c:pt>
                      <c:pt idx="5">
                        <c:v>2.0588235294117647E-2</c:v>
                      </c:pt>
                      <c:pt idx="6">
                        <c:v>1.6666666666666666E-2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09-42B5-805E-9F419147184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Lösung'!$E$2</c15:sqref>
                        </c15:formulaRef>
                      </c:ext>
                    </c:extLst>
                    <c:strCache>
                      <c:ptCount val="1"/>
                      <c:pt idx="0">
                        <c:v>% der 
Welt-
bevölkerung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Lösung'!$E$3:$E$10</c15:sqref>
                        </c15:fullRef>
                        <c15:formulaRef>
                          <c15:sqref>'Einwohner auf der Welt Lösung'!$E$3:$E$9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0.60113257743433135</c:v>
                      </c:pt>
                      <c:pt idx="1">
                        <c:v>0.15694934680887163</c:v>
                      </c:pt>
                      <c:pt idx="2">
                        <c:v>4.877035160522155E-2</c:v>
                      </c:pt>
                      <c:pt idx="3">
                        <c:v>8.5382655218206566E-2</c:v>
                      </c:pt>
                      <c:pt idx="4">
                        <c:v>5.5263854510166065E-7</c:v>
                      </c:pt>
                      <c:pt idx="5">
                        <c:v>0.10237629048008264</c:v>
                      </c:pt>
                      <c:pt idx="6">
                        <c:v>5.3882258147411911E-3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09-42B5-805E-9F419147184A}"/>
                  </c:ext>
                </c:extLst>
              </c15:ser>
            </c15:filteredBarSeries>
          </c:ext>
        </c:extLst>
      </c:barChart>
      <c:catAx>
        <c:axId val="33247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471296"/>
        <c:crosses val="autoZero"/>
        <c:auto val="1"/>
        <c:lblAlgn val="ctr"/>
        <c:lblOffset val="100"/>
        <c:noMultiLvlLbl val="0"/>
      </c:catAx>
      <c:valAx>
        <c:axId val="3324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47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'Einwohner auf der Welt Lösung'!$B$2</c:f>
              <c:strCache>
                <c:ptCount val="1"/>
                <c:pt idx="0">
                  <c:v>Grösse 
in Mio. km2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'Einwohner auf der Welt Lösung'!$A$3:$A$10</c15:sqref>
                  </c15:fullRef>
                </c:ext>
              </c:extLst>
              <c:f>'Einwohner auf der Welt Lösung'!$A$3:$A$9</c:f>
              <c:strCache>
                <c:ptCount val="7"/>
                <c:pt idx="0">
                  <c:v>Asien</c:v>
                </c:pt>
                <c:pt idx="1">
                  <c:v>Afrika</c:v>
                </c:pt>
                <c:pt idx="2">
                  <c:v>Nordamerika</c:v>
                </c:pt>
                <c:pt idx="3">
                  <c:v>Südamerika</c:v>
                </c:pt>
                <c:pt idx="4">
                  <c:v>Antarktika</c:v>
                </c:pt>
                <c:pt idx="5">
                  <c:v>Europa</c:v>
                </c:pt>
                <c:pt idx="6">
                  <c:v>Australien/Ozeanien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'Einwohner auf der Welt Lösung'!$B$3:$B$10</c15:sqref>
                  </c15:fullRef>
                </c:ext>
              </c:extLst>
              <c:f>'Einwohner auf der Welt Lösung'!$B$3:$B$9</c:f>
              <c:numCache>
                <c:formatCode>0.0</c:formatCode>
                <c:ptCount val="7"/>
                <c:pt idx="0">
                  <c:v>44.4</c:v>
                </c:pt>
                <c:pt idx="1">
                  <c:v>30.3</c:v>
                </c:pt>
                <c:pt idx="2">
                  <c:v>24.9</c:v>
                </c:pt>
                <c:pt idx="3">
                  <c:v>17.8</c:v>
                </c:pt>
                <c:pt idx="4">
                  <c:v>13.2</c:v>
                </c:pt>
                <c:pt idx="5">
                  <c:v>10.5</c:v>
                </c:pt>
                <c:pt idx="6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F-44BE-B44C-77A260076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212608"/>
        <c:axId val="325213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'Einwohner auf der Welt Lösung'!$C$2</c15:sqref>
                        </c15:formulaRef>
                      </c:ext>
                    </c:extLst>
                    <c:strCache>
                      <c:ptCount val="1"/>
                      <c:pt idx="0">
                        <c:v>% der 
Erdoberfläche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'Einwohner auf der Welt Lösung'!$C$3:$C$10</c15:sqref>
                        </c15:fullRef>
                        <c15:formulaRef>
                          <c15:sqref>'Einwohner auf der Welt Lösung'!$C$3:$C$9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8.7058823529411758E-2</c:v>
                      </c:pt>
                      <c:pt idx="1">
                        <c:v>5.9411764705882351E-2</c:v>
                      </c:pt>
                      <c:pt idx="2">
                        <c:v>4.8823529411764703E-2</c:v>
                      </c:pt>
                      <c:pt idx="3">
                        <c:v>3.4901960784313728E-2</c:v>
                      </c:pt>
                      <c:pt idx="4">
                        <c:v>2.5882352941176471E-2</c:v>
                      </c:pt>
                      <c:pt idx="5">
                        <c:v>2.0588235294117647E-2</c:v>
                      </c:pt>
                      <c:pt idx="6">
                        <c:v>1.6666666666666666E-2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C7F-44BE-B44C-77A260076C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Lösung'!$D$2</c15:sqref>
                        </c15:formulaRef>
                      </c:ext>
                    </c:extLst>
                    <c:strCache>
                      <c:ptCount val="1"/>
                      <c:pt idx="0">
                        <c:v>Einwohner 
in Millionen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Lösung'!$D$3:$D$10</c15:sqref>
                        </c15:fullRef>
                        <c15:formulaRef>
                          <c15:sqref>'Einwohner auf der Welt Lösung'!$D$3:$D$9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4351</c:v>
                      </c:pt>
                      <c:pt idx="1">
                        <c:v>1136</c:v>
                      </c:pt>
                      <c:pt idx="2">
                        <c:v>353</c:v>
                      </c:pt>
                      <c:pt idx="3">
                        <c:v>618</c:v>
                      </c:pt>
                      <c:pt idx="4">
                        <c:v>4.0000000000000001E-3</c:v>
                      </c:pt>
                      <c:pt idx="5">
                        <c:v>741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7F-44BE-B44C-77A260076CA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Lösung'!$E$2</c15:sqref>
                        </c15:formulaRef>
                      </c:ext>
                    </c:extLst>
                    <c:strCache>
                      <c:ptCount val="1"/>
                      <c:pt idx="0">
                        <c:v>% der 
Welt-
bevölkerung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Lösung'!$E$3:$E$10</c15:sqref>
                        </c15:fullRef>
                        <c15:formulaRef>
                          <c15:sqref>'Einwohner auf der Welt Lösung'!$E$3:$E$9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0.60113257743433135</c:v>
                      </c:pt>
                      <c:pt idx="1">
                        <c:v>0.15694934680887163</c:v>
                      </c:pt>
                      <c:pt idx="2">
                        <c:v>4.877035160522155E-2</c:v>
                      </c:pt>
                      <c:pt idx="3">
                        <c:v>8.5382655218206566E-2</c:v>
                      </c:pt>
                      <c:pt idx="4">
                        <c:v>5.5263854510166065E-7</c:v>
                      </c:pt>
                      <c:pt idx="5">
                        <c:v>0.10237629048008264</c:v>
                      </c:pt>
                      <c:pt idx="6">
                        <c:v>5.3882258147411911E-3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C7F-44BE-B44C-77A260076CAB}"/>
                  </c:ext>
                </c:extLst>
              </c15:ser>
            </c15:filteredBarSeries>
          </c:ext>
        </c:extLst>
      </c:barChart>
      <c:catAx>
        <c:axId val="3252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213168"/>
        <c:crosses val="autoZero"/>
        <c:auto val="1"/>
        <c:lblAlgn val="ctr"/>
        <c:lblOffset val="100"/>
        <c:noMultiLvlLbl val="0"/>
      </c:catAx>
      <c:valAx>
        <c:axId val="3252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21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'Einwohner auf der Welt Lösung'!$F$2</c:f>
              <c:strCache>
                <c:ptCount val="1"/>
                <c:pt idx="0">
                  <c:v>Personen 
pro  km2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'Einwohner auf der Welt Lösung'!$A$3:$A$10</c15:sqref>
                  </c15:fullRef>
                </c:ext>
              </c:extLst>
              <c:f>'Einwohner auf der Welt Lösung'!$A$3:$A$9</c:f>
              <c:strCache>
                <c:ptCount val="7"/>
                <c:pt idx="0">
                  <c:v>Asien</c:v>
                </c:pt>
                <c:pt idx="1">
                  <c:v>Afrika</c:v>
                </c:pt>
                <c:pt idx="2">
                  <c:v>Nordamerika</c:v>
                </c:pt>
                <c:pt idx="3">
                  <c:v>Südamerika</c:v>
                </c:pt>
                <c:pt idx="4">
                  <c:v>Antarktika</c:v>
                </c:pt>
                <c:pt idx="5">
                  <c:v>Europa</c:v>
                </c:pt>
                <c:pt idx="6">
                  <c:v>Australien/Ozeanien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'Einwohner auf der Welt Lösung'!$F$3:$F$10</c15:sqref>
                  </c15:fullRef>
                </c:ext>
              </c:extLst>
              <c:f>'Einwohner auf der Welt Lösung'!$F$3:$F$9</c:f>
              <c:numCache>
                <c:formatCode>0</c:formatCode>
                <c:ptCount val="7"/>
                <c:pt idx="0">
                  <c:v>97.995495495495504</c:v>
                </c:pt>
                <c:pt idx="1">
                  <c:v>37.491749174917494</c:v>
                </c:pt>
                <c:pt idx="2">
                  <c:v>14.176706827309237</c:v>
                </c:pt>
                <c:pt idx="3">
                  <c:v>34.719101123595507</c:v>
                </c:pt>
                <c:pt idx="4">
                  <c:v>3.0303030303030303E-4</c:v>
                </c:pt>
                <c:pt idx="5">
                  <c:v>70.571428571428569</c:v>
                </c:pt>
                <c:pt idx="6">
                  <c:v>4.5882352941176467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5-484F-A102-28A92578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977312"/>
        <c:axId val="32597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'Einwohner auf der Welt Lösung'!$B$2</c15:sqref>
                        </c15:formulaRef>
                      </c:ext>
                    </c:extLst>
                    <c:strCache>
                      <c:ptCount val="1"/>
                      <c:pt idx="0">
                        <c:v>Grösse 
in Mio. km2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'Einwohner auf der Welt Lösung'!$B$3:$B$10</c15:sqref>
                        </c15:fullRef>
                        <c15:formulaRef>
                          <c15:sqref>'Einwohner auf der Welt Lösung'!$B$3:$B$9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44.4</c:v>
                      </c:pt>
                      <c:pt idx="1">
                        <c:v>30.3</c:v>
                      </c:pt>
                      <c:pt idx="2">
                        <c:v>24.9</c:v>
                      </c:pt>
                      <c:pt idx="3">
                        <c:v>17.8</c:v>
                      </c:pt>
                      <c:pt idx="4">
                        <c:v>13.2</c:v>
                      </c:pt>
                      <c:pt idx="5">
                        <c:v>10.5</c:v>
                      </c:pt>
                      <c:pt idx="6">
                        <c:v>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B35-484F-A102-28A925780AB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Lösung'!$C$2</c15:sqref>
                        </c15:formulaRef>
                      </c:ext>
                    </c:extLst>
                    <c:strCache>
                      <c:ptCount val="1"/>
                      <c:pt idx="0">
                        <c:v>% der 
Erdoberfläche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Lösung'!$C$3:$C$10</c15:sqref>
                        </c15:fullRef>
                        <c15:formulaRef>
                          <c15:sqref>'Einwohner auf der Welt Lösung'!$C$3:$C$9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8.7058823529411758E-2</c:v>
                      </c:pt>
                      <c:pt idx="1">
                        <c:v>5.9411764705882351E-2</c:v>
                      </c:pt>
                      <c:pt idx="2">
                        <c:v>4.8823529411764703E-2</c:v>
                      </c:pt>
                      <c:pt idx="3">
                        <c:v>3.4901960784313728E-2</c:v>
                      </c:pt>
                      <c:pt idx="4">
                        <c:v>2.5882352941176471E-2</c:v>
                      </c:pt>
                      <c:pt idx="5">
                        <c:v>2.0588235294117647E-2</c:v>
                      </c:pt>
                      <c:pt idx="6">
                        <c:v>1.6666666666666666E-2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B35-484F-A102-28A925780AB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Lösung'!$D$2</c15:sqref>
                        </c15:formulaRef>
                      </c:ext>
                    </c:extLst>
                    <c:strCache>
                      <c:ptCount val="1"/>
                      <c:pt idx="0">
                        <c:v>Einwohner 
in Millionen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Lösung'!$D$3:$D$10</c15:sqref>
                        </c15:fullRef>
                        <c15:formulaRef>
                          <c15:sqref>'Einwohner auf der Welt Lösung'!$D$3:$D$9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4351</c:v>
                      </c:pt>
                      <c:pt idx="1">
                        <c:v>1136</c:v>
                      </c:pt>
                      <c:pt idx="2">
                        <c:v>353</c:v>
                      </c:pt>
                      <c:pt idx="3">
                        <c:v>618</c:v>
                      </c:pt>
                      <c:pt idx="4">
                        <c:v>4.0000000000000001E-3</c:v>
                      </c:pt>
                      <c:pt idx="5">
                        <c:v>741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B35-484F-A102-28A925780AB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'Einwohner auf der Welt Lösung'!$E$2</c15:sqref>
                        </c15:formulaRef>
                      </c:ext>
                    </c:extLst>
                    <c:strCache>
                      <c:ptCount val="1"/>
                      <c:pt idx="0">
                        <c:v>% der 
Welt-
bevölkerung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Lösung'!$A$3:$A$10</c15:sqref>
                        </c15:fullRef>
                        <c15:formulaRef>
                          <c15:sqref>'Einwohner auf der Welt Lösung'!$A$3:$A$9</c15:sqref>
                        </c15:formulaRef>
                      </c:ext>
                    </c:extLst>
                    <c:strCache>
                      <c:ptCount val="7"/>
                      <c:pt idx="0">
                        <c:v>Asien</c:v>
                      </c:pt>
                      <c:pt idx="1">
                        <c:v>Afrika</c:v>
                      </c:pt>
                      <c:pt idx="2">
                        <c:v>Nordamerika</c:v>
                      </c:pt>
                      <c:pt idx="3">
                        <c:v>Südamerika</c:v>
                      </c:pt>
                      <c:pt idx="4">
                        <c:v>Antarktika</c:v>
                      </c:pt>
                      <c:pt idx="5">
                        <c:v>Europa</c:v>
                      </c:pt>
                      <c:pt idx="6">
                        <c:v>Australien/Ozeanien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'Einwohner auf der Welt Lösung'!$E$3:$E$10</c15:sqref>
                        </c15:fullRef>
                        <c15:formulaRef>
                          <c15:sqref>'Einwohner auf der Welt Lösung'!$E$3:$E$9</c15:sqref>
                        </c15:formulaRef>
                      </c:ext>
                    </c:extLst>
                    <c:numCache>
                      <c:formatCode>0%</c:formatCode>
                      <c:ptCount val="7"/>
                      <c:pt idx="0">
                        <c:v>0.60113257743433135</c:v>
                      </c:pt>
                      <c:pt idx="1">
                        <c:v>0.15694934680887163</c:v>
                      </c:pt>
                      <c:pt idx="2">
                        <c:v>4.877035160522155E-2</c:v>
                      </c:pt>
                      <c:pt idx="3">
                        <c:v>8.5382655218206566E-2</c:v>
                      </c:pt>
                      <c:pt idx="4">
                        <c:v>5.5263854510166065E-7</c:v>
                      </c:pt>
                      <c:pt idx="5">
                        <c:v>0.10237629048008264</c:v>
                      </c:pt>
                      <c:pt idx="6">
                        <c:v>5.3882258147411911E-3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35-484F-A102-28A925780ABB}"/>
                  </c:ext>
                </c:extLst>
              </c15:ser>
            </c15:filteredBarSeries>
          </c:ext>
        </c:extLst>
      </c:barChart>
      <c:catAx>
        <c:axId val="3259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977872"/>
        <c:crosses val="autoZero"/>
        <c:auto val="1"/>
        <c:lblAlgn val="ctr"/>
        <c:lblOffset val="100"/>
        <c:noMultiLvlLbl val="0"/>
      </c:catAx>
      <c:valAx>
        <c:axId val="3259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59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Klimadiagramm</a:t>
            </a:r>
            <a:r>
              <a:rPr lang="de-CH" baseline="0"/>
              <a:t> der Stadt Zürich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'Klimadiagramm Zürich Lösung'!$A$3</c:f>
              <c:strCache>
                <c:ptCount val="1"/>
                <c:pt idx="0">
                  <c:v>Niederschlag in cm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'Klimadiagramm Zürich Lösung'!$B$2:$M$2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'Klimadiagramm Zürich Lösung'!$B$3:$M$3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A-4D36-8768-6F2E7E7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108640"/>
        <c:axId val="353109200"/>
      </c:barChart>
      <c:lineChart>
        <c:grouping val="standard"/>
        <c:varyColors val="0"/>
        <c:ser>
          <c:idx val="1"/>
          <c:order val="1"/>
          <c:tx>
            <c:strRef>
              <c:f>'Klimadiagramm Zürich Lösung'!$A$4</c:f>
              <c:strCache>
                <c:ptCount val="1"/>
                <c:pt idx="0">
                  <c:v>Temperatur in Celsius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'Klimadiagramm Zürich Lösung'!$B$2:$M$2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'Klimadiagramm Zürich Lösung'!$B$4:$M$4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A-4D36-8768-6F2E7E7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08640"/>
        <c:axId val="353109200"/>
      </c:lineChart>
      <c:catAx>
        <c:axId val="3531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3109200"/>
        <c:crosses val="autoZero"/>
        <c:auto val="1"/>
        <c:lblAlgn val="ctr"/>
        <c:lblOffset val="100"/>
        <c:noMultiLvlLbl val="0"/>
      </c:catAx>
      <c:valAx>
        <c:axId val="3531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310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'Megastädte Lösung'!$C$2</c:f>
              <c:strCache>
                <c:ptCount val="1"/>
                <c:pt idx="0">
                  <c:v>Einwohner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'Megastädte Lösung'!$B$3:$B$17</c:f>
              <c:strCache>
                <c:ptCount val="15"/>
                <c:pt idx="0">
                  <c:v>Tokyo</c:v>
                </c:pt>
                <c:pt idx="1">
                  <c:v>Mexiko City</c:v>
                </c:pt>
                <c:pt idx="2">
                  <c:v>Saõ Paulo</c:v>
                </c:pt>
                <c:pt idx="3">
                  <c:v>New York</c:v>
                </c:pt>
                <c:pt idx="4">
                  <c:v>Buenos Aires</c:v>
                </c:pt>
                <c:pt idx="5">
                  <c:v>Los Angeles</c:v>
                </c:pt>
                <c:pt idx="6">
                  <c:v>Rio de Janeiro</c:v>
                </c:pt>
                <c:pt idx="7">
                  <c:v>Bombay</c:v>
                </c:pt>
                <c:pt idx="8">
                  <c:v>Peking</c:v>
                </c:pt>
                <c:pt idx="9">
                  <c:v>Jakarta</c:v>
                </c:pt>
                <c:pt idx="10">
                  <c:v>Kairo</c:v>
                </c:pt>
                <c:pt idx="11">
                  <c:v>Delhi</c:v>
                </c:pt>
                <c:pt idx="12">
                  <c:v>Teheran</c:v>
                </c:pt>
                <c:pt idx="13">
                  <c:v>Lagos</c:v>
                </c:pt>
                <c:pt idx="14">
                  <c:v>Dhaka</c:v>
                </c:pt>
              </c:strCache>
            </c:strRef>
          </c:cat>
          <c:val>
            <c:numRef>
              <c:f>'Megastädte Lösung'!$C$3:$C$17</c:f>
              <c:numCache>
                <c:formatCode>_ * #,##0_ ;_ * \-#,##0_ ;_ * "-"??_ ;_ @_ </c:formatCode>
                <c:ptCount val="15"/>
                <c:pt idx="0">
                  <c:v>19000000</c:v>
                </c:pt>
                <c:pt idx="1">
                  <c:v>17000000</c:v>
                </c:pt>
                <c:pt idx="2">
                  <c:v>16000000</c:v>
                </c:pt>
                <c:pt idx="3">
                  <c:v>16000000</c:v>
                </c:pt>
                <c:pt idx="4">
                  <c:v>11000000</c:v>
                </c:pt>
                <c:pt idx="5">
                  <c:v>10000000</c:v>
                </c:pt>
                <c:pt idx="6">
                  <c:v>10000000</c:v>
                </c:pt>
                <c:pt idx="7">
                  <c:v>9000000</c:v>
                </c:pt>
                <c:pt idx="8">
                  <c:v>9000000</c:v>
                </c:pt>
                <c:pt idx="9">
                  <c:v>8000000</c:v>
                </c:pt>
                <c:pt idx="10">
                  <c:v>8000000</c:v>
                </c:pt>
                <c:pt idx="11">
                  <c:v>7000000</c:v>
                </c:pt>
                <c:pt idx="12">
                  <c:v>7000000</c:v>
                </c:pt>
                <c:pt idx="13">
                  <c:v>6000000</c:v>
                </c:pt>
                <c:pt idx="14">
                  <c:v>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1-4203-BB13-E5ABF424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19584"/>
        <c:axId val="256220144"/>
      </c:barChart>
      <c:catAx>
        <c:axId val="2562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6220144"/>
        <c:crosses val="autoZero"/>
        <c:auto val="1"/>
        <c:lblAlgn val="ctr"/>
        <c:lblOffset val="100"/>
        <c:noMultiLvlLbl val="0"/>
      </c:catAx>
      <c:valAx>
        <c:axId val="2562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621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Wie viele Menschen</a:t>
            </a:r>
            <a:r>
              <a:rPr lang="de-CH" baseline="0"/>
              <a:t> sprechen welche Sprache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'Sprachen Lösung'!$A$3</c:f>
              <c:strCache>
                <c:ptCount val="1"/>
                <c:pt idx="0">
                  <c:v>Englisch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Lösung'!$B$3:$E$3</c15:sqref>
                  </c15:fullRef>
                </c:ext>
              </c:extLst>
              <c:f>'Sprachen Lösung'!$E$3</c:f>
              <c:numCache>
                <c:formatCode>General</c:formatCode>
                <c:ptCount val="1"/>
                <c:pt idx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A-4E0A-BD40-F3FDB749A382}"/>
            </c:ext>
          </c:extLst>
        </c:ser>
        <c:ser>
          <c:idx val="1"/>
          <c:order val="1"/>
          <c:tx>
            <c:strRef>
              <c:f>'Sprachen Lösung'!$A$4</c:f>
              <c:strCache>
                <c:ptCount val="1"/>
                <c:pt idx="0">
                  <c:v>Chinesisch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Lösung'!$B$4:$E$4</c15:sqref>
                  </c15:fullRef>
                </c:ext>
              </c:extLst>
              <c:f>'Sprachen Lösung'!$E$4</c:f>
              <c:numCache>
                <c:formatCode>General</c:formatCode>
                <c:ptCount val="1"/>
                <c:pt idx="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A-4E0A-BD40-F3FDB749A382}"/>
            </c:ext>
          </c:extLst>
        </c:ser>
        <c:ser>
          <c:idx val="2"/>
          <c:order val="2"/>
          <c:tx>
            <c:strRef>
              <c:f>'Sprachen Lösung'!$A$5</c:f>
              <c:strCache>
                <c:ptCount val="1"/>
                <c:pt idx="0">
                  <c:v>Hindi/Urdu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Lösung'!$B$5:$E$5</c15:sqref>
                  </c15:fullRef>
                </c:ext>
              </c:extLst>
              <c:f>'Sprachen Lösung'!$E$5</c:f>
              <c:numCache>
                <c:formatCode>General</c:formatCode>
                <c:ptCount val="1"/>
                <c:pt idx="0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2A-4E0A-BD40-F3FDB749A382}"/>
            </c:ext>
          </c:extLst>
        </c:ser>
        <c:ser>
          <c:idx val="3"/>
          <c:order val="3"/>
          <c:tx>
            <c:strRef>
              <c:f>'Sprachen Lösung'!$A$6</c:f>
              <c:strCache>
                <c:ptCount val="1"/>
                <c:pt idx="0">
                  <c:v>Spanisch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Lösung'!$B$6:$E$6</c15:sqref>
                  </c15:fullRef>
                </c:ext>
              </c:extLst>
              <c:f>'Sprachen Lösung'!$E$6</c:f>
              <c:numCache>
                <c:formatCode>General</c:formatCode>
                <c:ptCount val="1"/>
                <c:pt idx="0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2A-4E0A-BD40-F3FDB749A382}"/>
            </c:ext>
          </c:extLst>
        </c:ser>
        <c:ser>
          <c:idx val="4"/>
          <c:order val="4"/>
          <c:tx>
            <c:strRef>
              <c:f>'Sprachen Lösung'!$A$7</c:f>
              <c:strCache>
                <c:ptCount val="1"/>
                <c:pt idx="0">
                  <c:v>Französisch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Lösung'!$B$7:$E$7</c15:sqref>
                  </c15:fullRef>
                </c:ext>
              </c:extLst>
              <c:f>'Sprachen Lösung'!$E$7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2A-4E0A-BD40-F3FDB749A382}"/>
            </c:ext>
          </c:extLst>
        </c:ser>
        <c:ser>
          <c:idx val="5"/>
          <c:order val="5"/>
          <c:tx>
            <c:strRef>
              <c:f>'Sprachen Lösung'!$A$8</c:f>
              <c:strCache>
                <c:ptCount val="1"/>
                <c:pt idx="0">
                  <c:v>Arabisch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Lösung'!$B$8:$E$8</c15:sqref>
                  </c15:fullRef>
                </c:ext>
              </c:extLst>
              <c:f>'Sprachen Lösung'!$E$8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2A-4E0A-BD40-F3FDB749A382}"/>
            </c:ext>
          </c:extLst>
        </c:ser>
        <c:ser>
          <c:idx val="6"/>
          <c:order val="6"/>
          <c:tx>
            <c:strRef>
              <c:f>'Sprachen Lösung'!$A$9</c:f>
              <c:strCache>
                <c:ptCount val="1"/>
                <c:pt idx="0">
                  <c:v>Russisch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Lösung'!$B$9:$E$9</c15:sqref>
                  </c15:fullRef>
                </c:ext>
              </c:extLst>
              <c:f>'Sprachen Lösung'!$E$9</c:f>
              <c:numCache>
                <c:formatCode>General</c:formatCode>
                <c:ptCount val="1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2A-4E0A-BD40-F3FDB749A382}"/>
            </c:ext>
          </c:extLst>
        </c:ser>
        <c:ser>
          <c:idx val="7"/>
          <c:order val="7"/>
          <c:tx>
            <c:strRef>
              <c:f>'Sprachen Lösung'!$A$10</c:f>
              <c:strCache>
                <c:ptCount val="1"/>
                <c:pt idx="0">
                  <c:v>Portugiesisch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Lösung'!$B$10:$E$10</c15:sqref>
                  </c15:fullRef>
                </c:ext>
              </c:extLst>
              <c:f>'Sprachen Lösung'!$E$10</c:f>
              <c:numCache>
                <c:formatCode>General</c:formatCode>
                <c:ptCount val="1"/>
                <c:pt idx="0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2A-4E0A-BD40-F3FDB749A382}"/>
            </c:ext>
          </c:extLst>
        </c:ser>
        <c:ser>
          <c:idx val="8"/>
          <c:order val="8"/>
          <c:tx>
            <c:strRef>
              <c:f>'Sprachen Lösung'!$A$11</c:f>
              <c:strCache>
                <c:ptCount val="1"/>
                <c:pt idx="0">
                  <c:v>Bengali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Lösung'!$B$11:$E$11</c15:sqref>
                  </c15:fullRef>
                </c:ext>
              </c:extLst>
              <c:f>'Sprachen Lösung'!$E$11</c:f>
              <c:numCache>
                <c:formatCode>General</c:formatCode>
                <c:ptCount val="1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2A-4E0A-BD40-F3FDB749A382}"/>
            </c:ext>
          </c:extLst>
        </c:ser>
        <c:ser>
          <c:idx val="9"/>
          <c:order val="9"/>
          <c:tx>
            <c:strRef>
              <c:f>'Sprachen Lösung'!$A$12</c:f>
              <c:strCache>
                <c:ptCount val="1"/>
                <c:pt idx="0">
                  <c:v>Deutsch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Lösung'!$B$12:$E$12</c15:sqref>
                  </c15:fullRef>
                </c:ext>
              </c:extLst>
              <c:f>'Sprachen Lösung'!$E$12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2A-4E0A-BD40-F3FDB749A382}"/>
            </c:ext>
          </c:extLst>
        </c:ser>
        <c:ser>
          <c:idx val="10"/>
          <c:order val="10"/>
          <c:tx>
            <c:strRef>
              <c:f>'Sprachen Lösung'!$A$13</c:f>
              <c:strCache>
                <c:ptCount val="1"/>
                <c:pt idx="0">
                  <c:v>Japanisch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Lösung'!$B$13:$E$13</c15:sqref>
                  </c15:fullRef>
                </c:ext>
              </c:extLst>
              <c:f>'Sprachen Lösung'!$E$13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2A-4E0A-BD40-F3FDB749A382}"/>
            </c:ext>
          </c:extLst>
        </c:ser>
        <c:ser>
          <c:idx val="11"/>
          <c:order val="11"/>
          <c:tx>
            <c:strRef>
              <c:f>'Sprachen Lösung'!$A$14</c:f>
              <c:strCache>
                <c:ptCount val="1"/>
                <c:pt idx="0">
                  <c:v>Persisch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Lösung'!$B$14:$E$14</c15:sqref>
                  </c15:fullRef>
                </c:ext>
              </c:extLst>
              <c:f>'Sprachen Lösung'!$E$14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2A-4E0A-BD40-F3FDB749A382}"/>
            </c:ext>
          </c:extLst>
        </c:ser>
        <c:ser>
          <c:idx val="12"/>
          <c:order val="12"/>
          <c:tx>
            <c:strRef>
              <c:f>'Sprachen Lösung'!$A$15</c:f>
              <c:strCache>
                <c:ptCount val="1"/>
                <c:pt idx="0">
                  <c:v>Panjabi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Lösung'!$B$15:$E$15</c15:sqref>
                  </c15:fullRef>
                </c:ext>
              </c:extLst>
              <c:f>'Sprachen Lösung'!$E$15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2A-4E0A-BD40-F3FDB749A382}"/>
            </c:ext>
          </c:extLst>
        </c:ser>
        <c:ser>
          <c:idx val="13"/>
          <c:order val="13"/>
          <c:tx>
            <c:strRef>
              <c:f>'Sprachen Lösung'!$A$16</c:f>
              <c:strCache>
                <c:ptCount val="1"/>
                <c:pt idx="0">
                  <c:v>Javanisch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Lösung'!$B$16:$E$16</c15:sqref>
                  </c15:fullRef>
                </c:ext>
              </c:extLst>
              <c:f>'Sprachen Lösung'!$E$16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2A-4E0A-BD40-F3FDB749A382}"/>
            </c:ext>
          </c:extLst>
        </c:ser>
        <c:ser>
          <c:idx val="14"/>
          <c:order val="14"/>
          <c:tx>
            <c:strRef>
              <c:f>'Sprachen Lösung'!$A$17</c:f>
              <c:strCache>
                <c:ptCount val="1"/>
                <c:pt idx="0">
                  <c:v>Koreanisch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Lösung'!$B$17:$E$17</c15:sqref>
                  </c15:fullRef>
                </c:ext>
              </c:extLst>
              <c:f>'Sprachen Lösung'!$E$17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2A-4E0A-BD40-F3FDB749A382}"/>
            </c:ext>
          </c:extLst>
        </c:ser>
        <c:ser>
          <c:idx val="15"/>
          <c:order val="15"/>
          <c:tx>
            <c:strRef>
              <c:f>'Sprachen Lösung'!$A$18</c:f>
              <c:strCache>
                <c:ptCount val="1"/>
                <c:pt idx="0">
                  <c:v>Telugu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Lösung'!$B$18:$E$18</c15:sqref>
                  </c15:fullRef>
                </c:ext>
              </c:extLst>
              <c:f>'Sprachen Lösung'!$E$18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2A-4E0A-BD40-F3FDB749A382}"/>
            </c:ext>
          </c:extLst>
        </c:ser>
        <c:ser>
          <c:idx val="16"/>
          <c:order val="16"/>
          <c:tx>
            <c:strRef>
              <c:f>'Sprachen Lösung'!$A$19</c:f>
              <c:strCache>
                <c:ptCount val="1"/>
                <c:pt idx="0">
                  <c:v>Marathi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Lösung'!$B$19:$E$19</c15:sqref>
                  </c15:fullRef>
                </c:ext>
              </c:extLst>
              <c:f>'Sprachen Lösung'!$E$19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2A-4E0A-BD40-F3FDB749A382}"/>
            </c:ext>
          </c:extLst>
        </c:ser>
        <c:ser>
          <c:idx val="17"/>
          <c:order val="17"/>
          <c:tx>
            <c:strRef>
              <c:f>'Sprachen Lösung'!$A$20</c:f>
              <c:strCache>
                <c:ptCount val="1"/>
                <c:pt idx="0">
                  <c:v>Türkisch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Lösung'!$B$20:$E$20</c15:sqref>
                  </c15:fullRef>
                </c:ext>
              </c:extLst>
              <c:f>'Sprachen Lösung'!$E$20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2A-4E0A-BD40-F3FDB749A382}"/>
            </c:ext>
          </c:extLst>
        </c:ser>
        <c:ser>
          <c:idx val="18"/>
          <c:order val="18"/>
          <c:tx>
            <c:strRef>
              <c:f>'Sprachen Lösung'!$A$21</c:f>
              <c:strCache>
                <c:ptCount val="1"/>
                <c:pt idx="0">
                  <c:v>Tamil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Lösung'!$B$21:$E$21</c15:sqref>
                  </c15:fullRef>
                </c:ext>
              </c:extLst>
              <c:f>'Sprachen Lösung'!$E$21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32A-4E0A-BD40-F3FDB749A382}"/>
            </c:ext>
          </c:extLst>
        </c:ser>
        <c:ser>
          <c:idx val="19"/>
          <c:order val="19"/>
          <c:tx>
            <c:strRef>
              <c:f>'Sprachen Lösung'!$A$22</c:f>
              <c:strCache>
                <c:ptCount val="1"/>
                <c:pt idx="0">
                  <c:v>Vietnamesisch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Lösung'!$B$22:$E$22</c15:sqref>
                  </c15:fullRef>
                </c:ext>
              </c:extLst>
              <c:f>'Sprachen Lösung'!$E$22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2A-4E0A-BD40-F3FDB749A382}"/>
            </c:ext>
          </c:extLst>
        </c:ser>
        <c:ser>
          <c:idx val="20"/>
          <c:order val="20"/>
          <c:tx>
            <c:strRef>
              <c:f>'Sprachen Lösung'!$A$23</c:f>
              <c:strCache>
                <c:ptCount val="1"/>
                <c:pt idx="0">
                  <c:v>Italienisch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Lösung'!$B$23:$E$23</c15:sqref>
                  </c15:fullRef>
                </c:ext>
              </c:extLst>
              <c:f>'Sprachen Lösung'!$E$23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2A-4E0A-BD40-F3FDB749A382}"/>
            </c:ext>
          </c:extLst>
        </c:ser>
        <c:ser>
          <c:idx val="21"/>
          <c:order val="21"/>
          <c:tx>
            <c:strRef>
              <c:f>'Sprachen Lösung'!$A$24</c:f>
              <c:strCache>
                <c:ptCount val="1"/>
                <c:pt idx="0">
                  <c:v>Malaiisch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'Sprachen Lösung'!$B$2:$E$2</c15:sqref>
                  </c15:fullRef>
                </c:ext>
              </c:extLst>
              <c:f>'Sprachen Lösung'!$E$2</c:f>
              <c:strCache>
                <c:ptCount val="1"/>
                <c:pt idx="0">
                  <c:v>Sprecher in Millionen 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'Sprachen Lösung'!$B$24:$E$24</c15:sqref>
                  </c15:fullRef>
                </c:ext>
              </c:extLst>
              <c:f>'Sprachen Lösung'!$E$24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32A-4E0A-BD40-F3FDB749A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181504"/>
        <c:axId val="256182064"/>
      </c:barChart>
      <c:catAx>
        <c:axId val="256181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6182064"/>
        <c:crosses val="autoZero"/>
        <c:auto val="1"/>
        <c:lblAlgn val="ctr"/>
        <c:lblOffset val="100"/>
        <c:noMultiLvlLbl val="0"/>
      </c:catAx>
      <c:valAx>
        <c:axId val="25618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Millionen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618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27213</xdr:colOff>
      <xdr:row>12</xdr:row>
      <xdr:rowOff>5442</xdr:rowOff>
    </xdr:from>
    <xdr:to>
      <xdr:col>4</xdr:col>
      <xdr:colOff>21772</xdr:colOff>
      <xdr:row>24</xdr:row>
      <xdr:rowOff>127905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205154</xdr:colOff>
      <xdr:row>11</xdr:row>
      <xdr:rowOff>172939</xdr:rowOff>
    </xdr:from>
    <xdr:to>
      <xdr:col>14</xdr:col>
      <xdr:colOff>190500</xdr:colOff>
      <xdr:row>24</xdr:row>
      <xdr:rowOff>102576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135432</xdr:colOff>
      <xdr:row>11</xdr:row>
      <xdr:rowOff>184415</xdr:rowOff>
    </xdr:from>
    <xdr:to>
      <xdr:col>9</xdr:col>
      <xdr:colOff>84206</xdr:colOff>
      <xdr:row>24</xdr:row>
      <xdr:rowOff>113817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51289</xdr:colOff>
      <xdr:row>12</xdr:row>
      <xdr:rowOff>2721</xdr:rowOff>
    </xdr:from>
    <xdr:to>
      <xdr:col>10</xdr:col>
      <xdr:colOff>371790</xdr:colOff>
      <xdr:row>25</xdr:row>
      <xdr:rowOff>117021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52546</xdr:colOff>
      <xdr:row>11</xdr:row>
      <xdr:rowOff>178568</xdr:rowOff>
    </xdr:from>
    <xdr:to>
      <xdr:col>4</xdr:col>
      <xdr:colOff>556846</xdr:colOff>
      <xdr:row>25</xdr:row>
      <xdr:rowOff>107810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562288</xdr:colOff>
      <xdr:row>12</xdr:row>
      <xdr:rowOff>21982</xdr:rowOff>
    </xdr:from>
    <xdr:to>
      <xdr:col>16</xdr:col>
      <xdr:colOff>119115</xdr:colOff>
      <xdr:row>25</xdr:row>
      <xdr:rowOff>130840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41411</xdr:colOff>
      <xdr:row>4</xdr:row>
      <xdr:rowOff>81996</xdr:rowOff>
    </xdr:from>
    <xdr:to>
      <xdr:col>7</xdr:col>
      <xdr:colOff>513521</xdr:colOff>
      <xdr:row>28</xdr:row>
      <xdr:rowOff>8283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140676</xdr:colOff>
      <xdr:row>3</xdr:row>
      <xdr:rowOff>30406</xdr:rowOff>
    </xdr:from>
    <xdr:to>
      <xdr:col>8</xdr:col>
      <xdr:colOff>565637</xdr:colOff>
      <xdr:row>20</xdr:row>
      <xdr:rowOff>14653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146538</xdr:colOff>
      <xdr:row>1</xdr:row>
      <xdr:rowOff>566369</xdr:rowOff>
    </xdr:from>
    <xdr:to>
      <xdr:col>11</xdr:col>
      <xdr:colOff>571499</xdr:colOff>
      <xdr:row>24</xdr:row>
      <xdr:rowOff>14652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lubschulen\Lehrmittel%2097\Excel%20-%20Final\Deutsch\Endversion\dia\Funktionen_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t_1"/>
      <sheetName val="Funkt_2"/>
      <sheetName val="Funkt_3"/>
      <sheetName val="Funkt_4"/>
      <sheetName val="Funkt_1 (L)"/>
      <sheetName val="Funkt_2 (L)"/>
      <sheetName val="Funkt_3 (L)"/>
      <sheetName val="Funkt_4 (L)"/>
      <sheetName val="Funkt_5 (L)"/>
      <sheetName val="Funkt_6 (L)"/>
    </sheetNames>
    <sheetDataSet>
      <sheetData sheetId="0">
        <row r="4">
          <cell r="D4">
            <v>19000</v>
          </cell>
        </row>
        <row r="5">
          <cell r="D5">
            <v>7800</v>
          </cell>
        </row>
        <row r="6">
          <cell r="D6">
            <v>6500</v>
          </cell>
        </row>
        <row r="7">
          <cell r="D7">
            <v>11400</v>
          </cell>
        </row>
        <row r="8">
          <cell r="D8">
            <v>3000</v>
          </cell>
        </row>
        <row r="9">
          <cell r="D9">
            <v>4800</v>
          </cell>
        </row>
        <row r="10">
          <cell r="D10">
            <v>6700</v>
          </cell>
        </row>
        <row r="11">
          <cell r="D11">
            <v>12000</v>
          </cell>
        </row>
        <row r="12">
          <cell r="D12">
            <v>9000</v>
          </cell>
        </row>
        <row r="13">
          <cell r="D13">
            <v>8600</v>
          </cell>
        </row>
        <row r="14">
          <cell r="D14">
            <v>7500</v>
          </cell>
        </row>
        <row r="15">
          <cell r="D15">
            <v>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130" zoomScaleNormal="130" workbookViewId="0">
      <selection activeCell="B20" sqref="B20"/>
    </sheetView>
  </sheetViews>
  <sheetFormatPr baseColWidth="10" defaultRowHeight="15" x14ac:dyDescent="0.25"/>
  <cols>
    <col min="2" max="2" width="14.5703125" customWidth="1"/>
    <col min="3" max="3" width="15.85546875" customWidth="1"/>
    <col min="4" max="4" width="14.5703125" customWidth="1"/>
    <col min="5" max="5" width="18.28515625" customWidth="1"/>
  </cols>
  <sheetData>
    <row r="1" spans="1:5" ht="21" x14ac:dyDescent="0.35">
      <c r="A1" s="34" t="s">
        <v>14</v>
      </c>
      <c r="B1" s="35"/>
      <c r="C1" s="35"/>
      <c r="D1" s="35"/>
      <c r="E1" s="35"/>
    </row>
    <row r="2" spans="1:5" ht="38.25" customHeight="1" x14ac:dyDescent="0.25">
      <c r="A2" s="15" t="s">
        <v>14</v>
      </c>
      <c r="B2" s="15" t="s">
        <v>15</v>
      </c>
      <c r="C2" s="15" t="s">
        <v>16</v>
      </c>
      <c r="D2" s="15" t="s">
        <v>17</v>
      </c>
      <c r="E2" s="16" t="s">
        <v>109</v>
      </c>
    </row>
    <row r="3" spans="1:5" x14ac:dyDescent="0.25">
      <c r="A3" s="10" t="s">
        <v>22</v>
      </c>
      <c r="B3" s="10">
        <v>227</v>
      </c>
      <c r="C3" s="10" t="s">
        <v>23</v>
      </c>
      <c r="D3" s="11">
        <v>25832</v>
      </c>
      <c r="E3" s="11">
        <f>D3/B3</f>
        <v>113.79735682819383</v>
      </c>
    </row>
    <row r="4" spans="1:5" x14ac:dyDescent="0.25">
      <c r="A4" s="10" t="s">
        <v>20</v>
      </c>
      <c r="B4" s="10">
        <v>169</v>
      </c>
      <c r="C4" s="10" t="s">
        <v>21</v>
      </c>
      <c r="D4" s="11">
        <v>20249</v>
      </c>
      <c r="E4" s="11">
        <f t="shared" ref="E4:E9" si="0">D4/B4</f>
        <v>119.81656804733728</v>
      </c>
    </row>
    <row r="5" spans="1:5" x14ac:dyDescent="0.25">
      <c r="A5" s="10" t="s">
        <v>28</v>
      </c>
      <c r="B5" s="10">
        <v>499</v>
      </c>
      <c r="C5" s="10" t="s">
        <v>29</v>
      </c>
      <c r="D5" s="11">
        <v>45194</v>
      </c>
      <c r="E5" s="11">
        <f t="shared" si="0"/>
        <v>90.569138276553105</v>
      </c>
    </row>
    <row r="6" spans="1:5" x14ac:dyDescent="0.25">
      <c r="A6" s="10" t="s">
        <v>30</v>
      </c>
      <c r="B6" s="10">
        <v>218</v>
      </c>
      <c r="C6" s="10" t="s">
        <v>31</v>
      </c>
      <c r="D6" s="11">
        <v>93122</v>
      </c>
      <c r="E6" s="11">
        <f t="shared" si="0"/>
        <v>427.16513761467888</v>
      </c>
    </row>
    <row r="7" spans="1:5" x14ac:dyDescent="0.25">
      <c r="A7" s="10" t="s">
        <v>24</v>
      </c>
      <c r="B7" s="10">
        <v>159</v>
      </c>
      <c r="C7" s="10" t="s">
        <v>25</v>
      </c>
      <c r="D7" s="11">
        <v>32429</v>
      </c>
      <c r="E7" s="11">
        <f t="shared" si="0"/>
        <v>203.95597484276729</v>
      </c>
    </row>
    <row r="8" spans="1:5" x14ac:dyDescent="0.25">
      <c r="A8" s="10" t="s">
        <v>26</v>
      </c>
      <c r="B8" s="10">
        <v>265</v>
      </c>
      <c r="C8" s="10" t="s">
        <v>27</v>
      </c>
      <c r="D8" s="11">
        <v>40686</v>
      </c>
      <c r="E8" s="11">
        <f t="shared" si="0"/>
        <v>153.53207547169811</v>
      </c>
    </row>
    <row r="9" spans="1:5" x14ac:dyDescent="0.25">
      <c r="A9" s="10" t="s">
        <v>18</v>
      </c>
      <c r="B9" s="10">
        <v>134</v>
      </c>
      <c r="C9" s="10" t="s">
        <v>19</v>
      </c>
      <c r="D9" s="11">
        <v>15647</v>
      </c>
      <c r="E9" s="11">
        <f t="shared" si="0"/>
        <v>116.76865671641791</v>
      </c>
    </row>
    <row r="10" spans="1:5" x14ac:dyDescent="0.25">
      <c r="A10" s="14"/>
      <c r="B10" s="12">
        <f>SUM(B3:B9)</f>
        <v>1671</v>
      </c>
      <c r="C10" s="14"/>
      <c r="D10" s="13">
        <f>SUM(D3:D9)</f>
        <v>273159</v>
      </c>
      <c r="E10" s="11"/>
    </row>
  </sheetData>
  <sortState xmlns:xlrd2="http://schemas.microsoft.com/office/spreadsheetml/2017/richdata2" ref="A3:D10">
    <sortCondition ref="A3"/>
  </sortState>
  <mergeCells count="1">
    <mergeCell ref="A1:E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7"/>
  <sheetViews>
    <sheetView zoomScale="130" zoomScaleNormal="130" workbookViewId="0">
      <selection activeCell="O30" sqref="O30"/>
    </sheetView>
  </sheetViews>
  <sheetFormatPr baseColWidth="10" defaultRowHeight="15" x14ac:dyDescent="0.25"/>
  <cols>
    <col min="1" max="1" width="15.28515625" customWidth="1"/>
    <col min="2" max="2" width="12.85546875" customWidth="1"/>
    <col min="3" max="3" width="13.5703125" customWidth="1"/>
    <col min="4" max="4" width="13.7109375" customWidth="1"/>
    <col min="5" max="5" width="15.42578125" customWidth="1"/>
  </cols>
  <sheetData>
    <row r="1" spans="1:5" ht="30.75" customHeight="1" x14ac:dyDescent="0.25">
      <c r="A1" s="43" t="s">
        <v>107</v>
      </c>
      <c r="B1" s="43"/>
      <c r="C1" s="43"/>
      <c r="D1" s="43"/>
      <c r="E1" s="43"/>
    </row>
    <row r="2" spans="1:5" ht="45" x14ac:dyDescent="0.25">
      <c r="A2" s="8"/>
      <c r="B2" s="8" t="s">
        <v>101</v>
      </c>
      <c r="C2" s="8" t="s">
        <v>102</v>
      </c>
      <c r="D2" s="8" t="s">
        <v>103</v>
      </c>
      <c r="E2" s="8" t="s">
        <v>104</v>
      </c>
    </row>
    <row r="3" spans="1:5" x14ac:dyDescent="0.25">
      <c r="A3" s="9" t="s">
        <v>47</v>
      </c>
      <c r="B3" s="9">
        <v>375</v>
      </c>
      <c r="C3" s="9">
        <v>1125</v>
      </c>
      <c r="D3" s="9">
        <v>112</v>
      </c>
      <c r="E3" s="9">
        <f t="shared" ref="E3:E24" si="0">SUM(B3:C3)</f>
        <v>1500</v>
      </c>
    </row>
    <row r="4" spans="1:5" x14ac:dyDescent="0.25">
      <c r="A4" s="9" t="s">
        <v>48</v>
      </c>
      <c r="B4" s="9">
        <v>982</v>
      </c>
      <c r="C4" s="9">
        <v>118</v>
      </c>
      <c r="D4" s="9">
        <v>31</v>
      </c>
      <c r="E4" s="9">
        <f t="shared" si="0"/>
        <v>1100</v>
      </c>
    </row>
    <row r="5" spans="1:5" x14ac:dyDescent="0.25">
      <c r="A5" s="9" t="s">
        <v>97</v>
      </c>
      <c r="B5" s="9">
        <v>242</v>
      </c>
      <c r="C5" s="9">
        <v>224</v>
      </c>
      <c r="D5" s="9">
        <v>23</v>
      </c>
      <c r="E5" s="9">
        <f t="shared" si="0"/>
        <v>466</v>
      </c>
    </row>
    <row r="6" spans="1:5" x14ac:dyDescent="0.25">
      <c r="A6" s="9" t="s">
        <v>46</v>
      </c>
      <c r="B6" s="9">
        <v>330</v>
      </c>
      <c r="C6" s="9">
        <v>90</v>
      </c>
      <c r="D6" s="9">
        <v>44</v>
      </c>
      <c r="E6" s="9">
        <f t="shared" si="0"/>
        <v>420</v>
      </c>
    </row>
    <row r="7" spans="1:5" x14ac:dyDescent="0.25">
      <c r="A7" s="9" t="s">
        <v>39</v>
      </c>
      <c r="B7" s="9">
        <v>79</v>
      </c>
      <c r="C7" s="9">
        <v>291</v>
      </c>
      <c r="D7" s="9">
        <v>60</v>
      </c>
      <c r="E7" s="9">
        <f t="shared" si="0"/>
        <v>370</v>
      </c>
    </row>
    <row r="8" spans="1:5" x14ac:dyDescent="0.25">
      <c r="A8" s="9" t="s">
        <v>45</v>
      </c>
      <c r="B8" s="9">
        <v>206</v>
      </c>
      <c r="C8" s="9">
        <v>94</v>
      </c>
      <c r="D8" s="9">
        <v>57</v>
      </c>
      <c r="E8" s="9">
        <f t="shared" si="0"/>
        <v>300</v>
      </c>
    </row>
    <row r="9" spans="1:5" x14ac:dyDescent="0.25">
      <c r="A9" s="9" t="s">
        <v>43</v>
      </c>
      <c r="B9" s="9">
        <v>165</v>
      </c>
      <c r="C9" s="9">
        <v>110</v>
      </c>
      <c r="D9" s="9">
        <v>33</v>
      </c>
      <c r="E9" s="9">
        <f t="shared" si="0"/>
        <v>275</v>
      </c>
    </row>
    <row r="10" spans="1:5" x14ac:dyDescent="0.25">
      <c r="A10" s="9" t="s">
        <v>42</v>
      </c>
      <c r="B10" s="9">
        <v>216</v>
      </c>
      <c r="C10" s="9">
        <v>19</v>
      </c>
      <c r="D10" s="9">
        <v>37</v>
      </c>
      <c r="E10" s="9">
        <f t="shared" si="0"/>
        <v>235</v>
      </c>
    </row>
    <row r="11" spans="1:5" x14ac:dyDescent="0.25">
      <c r="A11" s="9" t="s">
        <v>44</v>
      </c>
      <c r="B11" s="9">
        <v>215</v>
      </c>
      <c r="C11" s="9">
        <v>18</v>
      </c>
      <c r="D11" s="9">
        <v>10</v>
      </c>
      <c r="E11" s="9">
        <f t="shared" si="0"/>
        <v>233</v>
      </c>
    </row>
    <row r="12" spans="1:5" x14ac:dyDescent="0.25">
      <c r="A12" s="9" t="s">
        <v>40</v>
      </c>
      <c r="B12" s="9">
        <v>105</v>
      </c>
      <c r="C12" s="9">
        <v>80</v>
      </c>
      <c r="D12" s="9">
        <v>43</v>
      </c>
      <c r="E12" s="9">
        <f t="shared" si="0"/>
        <v>185</v>
      </c>
    </row>
    <row r="13" spans="1:5" x14ac:dyDescent="0.25">
      <c r="A13" s="9" t="s">
        <v>41</v>
      </c>
      <c r="B13" s="9">
        <v>122</v>
      </c>
      <c r="C13" s="9">
        <v>1</v>
      </c>
      <c r="D13" s="9">
        <v>25</v>
      </c>
      <c r="E13" s="9">
        <f t="shared" si="0"/>
        <v>123</v>
      </c>
    </row>
    <row r="14" spans="1:5" x14ac:dyDescent="0.25">
      <c r="A14" s="9" t="s">
        <v>99</v>
      </c>
      <c r="B14" s="9">
        <v>60</v>
      </c>
      <c r="C14" s="9">
        <v>50</v>
      </c>
      <c r="D14" s="9">
        <v>29</v>
      </c>
      <c r="E14" s="9">
        <f t="shared" si="0"/>
        <v>110</v>
      </c>
    </row>
    <row r="15" spans="1:5" x14ac:dyDescent="0.25">
      <c r="A15" s="9" t="s">
        <v>108</v>
      </c>
      <c r="B15" s="9">
        <v>100</v>
      </c>
      <c r="C15" s="9">
        <v>0</v>
      </c>
      <c r="D15" s="9">
        <v>6</v>
      </c>
      <c r="E15" s="9">
        <f t="shared" si="0"/>
        <v>100</v>
      </c>
    </row>
    <row r="16" spans="1:5" x14ac:dyDescent="0.25">
      <c r="A16" s="9" t="s">
        <v>38</v>
      </c>
      <c r="B16" s="9">
        <v>84</v>
      </c>
      <c r="C16" s="9">
        <v>0</v>
      </c>
      <c r="D16" s="9">
        <v>3</v>
      </c>
      <c r="E16" s="9">
        <f t="shared" si="0"/>
        <v>84</v>
      </c>
    </row>
    <row r="17" spans="1:5" x14ac:dyDescent="0.25">
      <c r="A17" s="9" t="s">
        <v>36</v>
      </c>
      <c r="B17" s="9">
        <v>78</v>
      </c>
      <c r="C17" s="9">
        <v>0</v>
      </c>
      <c r="D17" s="9">
        <v>5</v>
      </c>
      <c r="E17" s="9">
        <f t="shared" si="0"/>
        <v>78</v>
      </c>
    </row>
    <row r="18" spans="1:5" x14ac:dyDescent="0.25">
      <c r="A18" s="9" t="s">
        <v>35</v>
      </c>
      <c r="B18" s="9">
        <v>74</v>
      </c>
      <c r="C18" s="9">
        <v>0</v>
      </c>
      <c r="D18" s="9">
        <v>2</v>
      </c>
      <c r="E18" s="9">
        <f t="shared" si="0"/>
        <v>74</v>
      </c>
    </row>
    <row r="19" spans="1:5" x14ac:dyDescent="0.25">
      <c r="A19" s="9" t="s">
        <v>33</v>
      </c>
      <c r="B19" s="9">
        <v>72</v>
      </c>
      <c r="C19" s="9">
        <v>0</v>
      </c>
      <c r="D19" s="9">
        <v>1</v>
      </c>
      <c r="E19" s="9">
        <f t="shared" si="0"/>
        <v>72</v>
      </c>
    </row>
    <row r="20" spans="1:5" x14ac:dyDescent="0.25">
      <c r="A20" s="9" t="s">
        <v>100</v>
      </c>
      <c r="B20" s="9">
        <v>72</v>
      </c>
      <c r="C20" s="9">
        <v>0</v>
      </c>
      <c r="D20" s="9">
        <v>8</v>
      </c>
      <c r="E20" s="9">
        <f t="shared" si="0"/>
        <v>72</v>
      </c>
    </row>
    <row r="21" spans="1:5" x14ac:dyDescent="0.25">
      <c r="A21" s="9" t="s">
        <v>34</v>
      </c>
      <c r="B21" s="9">
        <v>69</v>
      </c>
      <c r="C21" s="9">
        <v>0</v>
      </c>
      <c r="D21" s="9">
        <v>6</v>
      </c>
      <c r="E21" s="9">
        <f t="shared" si="0"/>
        <v>69</v>
      </c>
    </row>
    <row r="22" spans="1:5" x14ac:dyDescent="0.25">
      <c r="A22" s="9" t="s">
        <v>32</v>
      </c>
      <c r="B22" s="9">
        <v>68</v>
      </c>
      <c r="C22" s="9">
        <v>0</v>
      </c>
      <c r="D22" s="9">
        <v>3</v>
      </c>
      <c r="E22" s="9">
        <f t="shared" si="0"/>
        <v>68</v>
      </c>
    </row>
    <row r="23" spans="1:5" x14ac:dyDescent="0.25">
      <c r="A23" s="9" t="s">
        <v>37</v>
      </c>
      <c r="B23" s="9">
        <v>64</v>
      </c>
      <c r="C23" s="9"/>
      <c r="D23" s="9">
        <v>10</v>
      </c>
      <c r="E23" s="9">
        <f t="shared" si="0"/>
        <v>64</v>
      </c>
    </row>
    <row r="24" spans="1:5" x14ac:dyDescent="0.25">
      <c r="A24" s="9" t="s">
        <v>98</v>
      </c>
      <c r="B24" s="9">
        <v>60</v>
      </c>
      <c r="C24" s="9">
        <v>0</v>
      </c>
      <c r="D24" s="9">
        <v>13</v>
      </c>
      <c r="E24" s="9">
        <f t="shared" si="0"/>
        <v>60</v>
      </c>
    </row>
    <row r="26" spans="1:5" x14ac:dyDescent="0.25">
      <c r="A26" t="s">
        <v>105</v>
      </c>
    </row>
    <row r="27" spans="1:5" x14ac:dyDescent="0.25">
      <c r="A27" t="s">
        <v>106</v>
      </c>
    </row>
  </sheetData>
  <sortState xmlns:xlrd2="http://schemas.microsoft.com/office/spreadsheetml/2017/richdata2" ref="A3:E24">
    <sortCondition descending="1" ref="E3"/>
  </sortState>
  <mergeCells count="1">
    <mergeCell ref="A1:E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zoomScale="130" zoomScaleNormal="130" workbookViewId="0">
      <selection activeCell="A2" sqref="A2"/>
    </sheetView>
  </sheetViews>
  <sheetFormatPr baseColWidth="10" defaultRowHeight="15" x14ac:dyDescent="0.25"/>
  <cols>
    <col min="2" max="2" width="14.5703125" customWidth="1"/>
    <col min="3" max="3" width="15.85546875" customWidth="1"/>
    <col min="4" max="4" width="14.5703125" customWidth="1"/>
    <col min="5" max="5" width="18.28515625" customWidth="1"/>
  </cols>
  <sheetData>
    <row r="1" spans="1:5" ht="21" x14ac:dyDescent="0.35">
      <c r="A1" s="34" t="s">
        <v>14</v>
      </c>
      <c r="B1" s="35"/>
      <c r="C1" s="35"/>
      <c r="D1" s="35"/>
      <c r="E1" s="35"/>
    </row>
    <row r="2" spans="1:5" ht="38.25" customHeight="1" x14ac:dyDescent="0.25">
      <c r="A2" s="15"/>
      <c r="B2" s="15" t="s">
        <v>15</v>
      </c>
      <c r="C2" s="15" t="s">
        <v>16</v>
      </c>
      <c r="D2" s="15" t="s">
        <v>17</v>
      </c>
      <c r="E2" s="16" t="s">
        <v>109</v>
      </c>
    </row>
    <row r="3" spans="1:5" x14ac:dyDescent="0.25">
      <c r="A3" s="10" t="s">
        <v>22</v>
      </c>
      <c r="B3" s="10">
        <v>227</v>
      </c>
      <c r="C3" s="10" t="s">
        <v>23</v>
      </c>
      <c r="D3" s="11">
        <v>25832</v>
      </c>
      <c r="E3" s="11">
        <f>D3/B3</f>
        <v>113.79735682819383</v>
      </c>
    </row>
    <row r="4" spans="1:5" x14ac:dyDescent="0.25">
      <c r="A4" s="10" t="s">
        <v>20</v>
      </c>
      <c r="B4" s="10">
        <v>169</v>
      </c>
      <c r="C4" s="10" t="s">
        <v>21</v>
      </c>
      <c r="D4" s="11">
        <v>20249</v>
      </c>
      <c r="E4" s="11">
        <f t="shared" ref="E4:E9" si="0">D4/B4</f>
        <v>119.81656804733728</v>
      </c>
    </row>
    <row r="5" spans="1:5" x14ac:dyDescent="0.25">
      <c r="A5" s="10" t="s">
        <v>28</v>
      </c>
      <c r="B5" s="10">
        <v>499</v>
      </c>
      <c r="C5" s="10" t="s">
        <v>29</v>
      </c>
      <c r="D5" s="11">
        <v>45194</v>
      </c>
      <c r="E5" s="11">
        <f t="shared" si="0"/>
        <v>90.569138276553105</v>
      </c>
    </row>
    <row r="6" spans="1:5" x14ac:dyDescent="0.25">
      <c r="A6" s="10" t="s">
        <v>30</v>
      </c>
      <c r="B6" s="10">
        <v>218</v>
      </c>
      <c r="C6" s="10" t="s">
        <v>31</v>
      </c>
      <c r="D6" s="11">
        <v>93122</v>
      </c>
      <c r="E6" s="11">
        <f t="shared" si="0"/>
        <v>427.16513761467888</v>
      </c>
    </row>
    <row r="7" spans="1:5" x14ac:dyDescent="0.25">
      <c r="A7" s="10" t="s">
        <v>24</v>
      </c>
      <c r="B7" s="10">
        <v>159</v>
      </c>
      <c r="C7" s="10" t="s">
        <v>25</v>
      </c>
      <c r="D7" s="11">
        <v>32429</v>
      </c>
      <c r="E7" s="11">
        <f t="shared" si="0"/>
        <v>203.95597484276729</v>
      </c>
    </row>
    <row r="8" spans="1:5" x14ac:dyDescent="0.25">
      <c r="A8" s="10" t="s">
        <v>26</v>
      </c>
      <c r="B8" s="10">
        <v>265</v>
      </c>
      <c r="C8" s="10" t="s">
        <v>27</v>
      </c>
      <c r="D8" s="11">
        <v>40686</v>
      </c>
      <c r="E8" s="11">
        <f t="shared" si="0"/>
        <v>153.53207547169811</v>
      </c>
    </row>
    <row r="9" spans="1:5" x14ac:dyDescent="0.25">
      <c r="A9" s="10" t="s">
        <v>18</v>
      </c>
      <c r="B9" s="10">
        <v>134</v>
      </c>
      <c r="C9" s="10" t="s">
        <v>19</v>
      </c>
      <c r="D9" s="11">
        <v>15647</v>
      </c>
      <c r="E9" s="11">
        <f t="shared" si="0"/>
        <v>116.76865671641791</v>
      </c>
    </row>
    <row r="10" spans="1:5" x14ac:dyDescent="0.25">
      <c r="A10" s="14"/>
      <c r="B10" s="12">
        <f>SUM(B3:B9)</f>
        <v>1671</v>
      </c>
      <c r="C10" s="14"/>
      <c r="D10" s="13">
        <f>SUM(D3:D9)</f>
        <v>273159</v>
      </c>
      <c r="E10" s="11"/>
    </row>
  </sheetData>
  <mergeCells count="1">
    <mergeCell ref="A1:E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="130" zoomScaleNormal="130" workbookViewId="0">
      <selection activeCell="I21" sqref="I21"/>
    </sheetView>
  </sheetViews>
  <sheetFormatPr baseColWidth="10" defaultRowHeight="15" x14ac:dyDescent="0.25"/>
  <cols>
    <col min="1" max="1" width="14.140625" customWidth="1"/>
    <col min="3" max="3" width="13.5703125" customWidth="1"/>
    <col min="5" max="5" width="12.28515625" customWidth="1"/>
    <col min="6" max="6" width="12.5703125" bestFit="1" customWidth="1"/>
  </cols>
  <sheetData>
    <row r="1" spans="1:6" ht="20.25" customHeight="1" x14ac:dyDescent="0.25">
      <c r="A1" s="36" t="s">
        <v>0</v>
      </c>
      <c r="B1" s="36"/>
      <c r="C1" s="36"/>
      <c r="D1" s="36"/>
      <c r="E1" s="36"/>
      <c r="F1" s="36"/>
    </row>
    <row r="2" spans="1:6" ht="45" x14ac:dyDescent="0.25">
      <c r="A2" s="24" t="s">
        <v>1</v>
      </c>
      <c r="B2" s="16" t="s">
        <v>2</v>
      </c>
      <c r="C2" s="16" t="s">
        <v>3</v>
      </c>
      <c r="D2" s="16" t="s">
        <v>4</v>
      </c>
      <c r="E2" s="16" t="s">
        <v>111</v>
      </c>
      <c r="F2" s="16" t="s">
        <v>110</v>
      </c>
    </row>
    <row r="3" spans="1:6" x14ac:dyDescent="0.25">
      <c r="A3" s="17" t="s">
        <v>5</v>
      </c>
      <c r="B3" s="18">
        <v>44.4</v>
      </c>
      <c r="C3" s="19">
        <f>B3/$B$11</f>
        <v>8.7058823529411758E-2</v>
      </c>
      <c r="D3" s="17">
        <v>4351</v>
      </c>
      <c r="E3" s="19">
        <f>D3/$D$11</f>
        <v>0.60113257743433135</v>
      </c>
      <c r="F3" s="20">
        <f>D3/B3</f>
        <v>97.995495495495504</v>
      </c>
    </row>
    <row r="4" spans="1:6" x14ac:dyDescent="0.25">
      <c r="A4" s="17" t="s">
        <v>6</v>
      </c>
      <c r="B4" s="18">
        <v>30.3</v>
      </c>
      <c r="C4" s="19">
        <f t="shared" ref="C4:C10" si="0">B4/$B$11</f>
        <v>5.9411764705882351E-2</v>
      </c>
      <c r="D4" s="17">
        <v>1136</v>
      </c>
      <c r="E4" s="19">
        <f t="shared" ref="E4:E10" si="1">D4/$D$11</f>
        <v>0.15694934680887163</v>
      </c>
      <c r="F4" s="20">
        <f t="shared" ref="F4:F9" si="2">D4/B4</f>
        <v>37.491749174917494</v>
      </c>
    </row>
    <row r="5" spans="1:6" x14ac:dyDescent="0.25">
      <c r="A5" s="17" t="s">
        <v>7</v>
      </c>
      <c r="B5" s="18">
        <v>24.9</v>
      </c>
      <c r="C5" s="19">
        <f t="shared" si="0"/>
        <v>4.8823529411764703E-2</v>
      </c>
      <c r="D5" s="17">
        <v>353</v>
      </c>
      <c r="E5" s="19">
        <f t="shared" si="1"/>
        <v>4.877035160522155E-2</v>
      </c>
      <c r="F5" s="20">
        <f t="shared" si="2"/>
        <v>14.176706827309237</v>
      </c>
    </row>
    <row r="6" spans="1:6" x14ac:dyDescent="0.25">
      <c r="A6" s="17" t="s">
        <v>8</v>
      </c>
      <c r="B6" s="18">
        <v>17.8</v>
      </c>
      <c r="C6" s="19">
        <f t="shared" si="0"/>
        <v>3.4901960784313728E-2</v>
      </c>
      <c r="D6" s="17">
        <v>618</v>
      </c>
      <c r="E6" s="19">
        <f t="shared" si="1"/>
        <v>8.5382655218206566E-2</v>
      </c>
      <c r="F6" s="20">
        <f t="shared" si="2"/>
        <v>34.719101123595507</v>
      </c>
    </row>
    <row r="7" spans="1:6" x14ac:dyDescent="0.25">
      <c r="A7" s="17" t="s">
        <v>9</v>
      </c>
      <c r="B7" s="18">
        <v>13.2</v>
      </c>
      <c r="C7" s="19">
        <f t="shared" si="0"/>
        <v>2.5882352941176471E-2</v>
      </c>
      <c r="D7" s="17">
        <v>4.0000000000000001E-3</v>
      </c>
      <c r="E7" s="19">
        <f t="shared" si="1"/>
        <v>5.5263854510166065E-7</v>
      </c>
      <c r="F7" s="20">
        <f t="shared" si="2"/>
        <v>3.0303030303030303E-4</v>
      </c>
    </row>
    <row r="8" spans="1:6" x14ac:dyDescent="0.25">
      <c r="A8" s="17" t="s">
        <v>10</v>
      </c>
      <c r="B8" s="18">
        <v>10.5</v>
      </c>
      <c r="C8" s="19">
        <f t="shared" si="0"/>
        <v>2.0588235294117647E-2</v>
      </c>
      <c r="D8" s="17">
        <v>741</v>
      </c>
      <c r="E8" s="19">
        <f t="shared" si="1"/>
        <v>0.10237629048008264</v>
      </c>
      <c r="F8" s="20">
        <f t="shared" si="2"/>
        <v>70.571428571428569</v>
      </c>
    </row>
    <row r="9" spans="1:6" x14ac:dyDescent="0.25">
      <c r="A9" s="17" t="s">
        <v>11</v>
      </c>
      <c r="B9" s="18">
        <v>8.5</v>
      </c>
      <c r="C9" s="19">
        <f t="shared" si="0"/>
        <v>1.6666666666666666E-2</v>
      </c>
      <c r="D9" s="17">
        <v>39</v>
      </c>
      <c r="E9" s="19">
        <f t="shared" si="1"/>
        <v>5.3882258147411911E-3</v>
      </c>
      <c r="F9" s="20">
        <f t="shared" si="2"/>
        <v>4.5882352941176467</v>
      </c>
    </row>
    <row r="10" spans="1:6" x14ac:dyDescent="0.25">
      <c r="A10" s="17" t="s">
        <v>12</v>
      </c>
      <c r="B10" s="18">
        <v>360.4</v>
      </c>
      <c r="C10" s="19">
        <f t="shared" si="0"/>
        <v>0.70666666666666667</v>
      </c>
      <c r="D10" s="17">
        <v>0</v>
      </c>
      <c r="E10" s="19">
        <f t="shared" si="1"/>
        <v>0</v>
      </c>
      <c r="F10" s="20"/>
    </row>
    <row r="11" spans="1:6" ht="15.75" x14ac:dyDescent="0.25">
      <c r="A11" s="21" t="s">
        <v>13</v>
      </c>
      <c r="B11" s="22">
        <f>SUM(B3:B10)</f>
        <v>510</v>
      </c>
      <c r="C11" s="1"/>
      <c r="D11" s="23">
        <f>SUM(D3:D10)</f>
        <v>7238.0039999999999</v>
      </c>
      <c r="E11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zoomScale="130" zoomScaleNormal="130" workbookViewId="0">
      <selection activeCell="A2" sqref="A2"/>
    </sheetView>
  </sheetViews>
  <sheetFormatPr baseColWidth="10" defaultRowHeight="15" x14ac:dyDescent="0.25"/>
  <cols>
    <col min="1" max="1" width="14.140625" customWidth="1"/>
    <col min="3" max="3" width="13.5703125" customWidth="1"/>
    <col min="5" max="5" width="12.28515625" customWidth="1"/>
    <col min="6" max="6" width="12.5703125" bestFit="1" customWidth="1"/>
  </cols>
  <sheetData>
    <row r="1" spans="1:6" ht="20.25" customHeight="1" x14ac:dyDescent="0.25">
      <c r="A1" s="36" t="s">
        <v>0</v>
      </c>
      <c r="B1" s="36"/>
      <c r="C1" s="36"/>
      <c r="D1" s="36"/>
      <c r="E1" s="36"/>
      <c r="F1" s="36"/>
    </row>
    <row r="2" spans="1:6" ht="45" x14ac:dyDescent="0.25">
      <c r="A2" s="24"/>
      <c r="B2" s="16" t="s">
        <v>2</v>
      </c>
      <c r="C2" s="16" t="s">
        <v>3</v>
      </c>
      <c r="D2" s="16" t="s">
        <v>4</v>
      </c>
      <c r="E2" s="16" t="s">
        <v>111</v>
      </c>
      <c r="F2" s="16" t="s">
        <v>110</v>
      </c>
    </row>
    <row r="3" spans="1:6" x14ac:dyDescent="0.25">
      <c r="A3" s="17" t="s">
        <v>5</v>
      </c>
      <c r="B3" s="18">
        <v>44.4</v>
      </c>
      <c r="C3" s="19">
        <f>B3/$B$11</f>
        <v>8.7058823529411758E-2</v>
      </c>
      <c r="D3" s="17">
        <v>4351</v>
      </c>
      <c r="E3" s="19">
        <f>D3/$D$11</f>
        <v>0.60113257743433135</v>
      </c>
      <c r="F3" s="20">
        <f>D3/B3</f>
        <v>97.995495495495504</v>
      </c>
    </row>
    <row r="4" spans="1:6" x14ac:dyDescent="0.25">
      <c r="A4" s="17" t="s">
        <v>6</v>
      </c>
      <c r="B4" s="18">
        <v>30.3</v>
      </c>
      <c r="C4" s="19">
        <f t="shared" ref="C4:C10" si="0">B4/$B$11</f>
        <v>5.9411764705882351E-2</v>
      </c>
      <c r="D4" s="17">
        <v>1136</v>
      </c>
      <c r="E4" s="19">
        <f t="shared" ref="E4:E10" si="1">D4/$D$11</f>
        <v>0.15694934680887163</v>
      </c>
      <c r="F4" s="20">
        <f t="shared" ref="F4:F9" si="2">D4/B4</f>
        <v>37.491749174917494</v>
      </c>
    </row>
    <row r="5" spans="1:6" x14ac:dyDescent="0.25">
      <c r="A5" s="17" t="s">
        <v>7</v>
      </c>
      <c r="B5" s="18">
        <v>24.9</v>
      </c>
      <c r="C5" s="19">
        <f t="shared" si="0"/>
        <v>4.8823529411764703E-2</v>
      </c>
      <c r="D5" s="17">
        <v>353</v>
      </c>
      <c r="E5" s="19">
        <f t="shared" si="1"/>
        <v>4.877035160522155E-2</v>
      </c>
      <c r="F5" s="20">
        <f t="shared" si="2"/>
        <v>14.176706827309237</v>
      </c>
    </row>
    <row r="6" spans="1:6" x14ac:dyDescent="0.25">
      <c r="A6" s="17" t="s">
        <v>8</v>
      </c>
      <c r="B6" s="18">
        <v>17.8</v>
      </c>
      <c r="C6" s="19">
        <f t="shared" si="0"/>
        <v>3.4901960784313728E-2</v>
      </c>
      <c r="D6" s="17">
        <v>618</v>
      </c>
      <c r="E6" s="19">
        <f t="shared" si="1"/>
        <v>8.5382655218206566E-2</v>
      </c>
      <c r="F6" s="20">
        <f t="shared" si="2"/>
        <v>34.719101123595507</v>
      </c>
    </row>
    <row r="7" spans="1:6" x14ac:dyDescent="0.25">
      <c r="A7" s="17" t="s">
        <v>9</v>
      </c>
      <c r="B7" s="18">
        <v>13.2</v>
      </c>
      <c r="C7" s="19">
        <f t="shared" si="0"/>
        <v>2.5882352941176471E-2</v>
      </c>
      <c r="D7" s="17">
        <v>4.0000000000000001E-3</v>
      </c>
      <c r="E7" s="19">
        <f t="shared" si="1"/>
        <v>5.5263854510166065E-7</v>
      </c>
      <c r="F7" s="20">
        <f t="shared" si="2"/>
        <v>3.0303030303030303E-4</v>
      </c>
    </row>
    <row r="8" spans="1:6" x14ac:dyDescent="0.25">
      <c r="A8" s="17" t="s">
        <v>10</v>
      </c>
      <c r="B8" s="18">
        <v>10.5</v>
      </c>
      <c r="C8" s="19">
        <f t="shared" si="0"/>
        <v>2.0588235294117647E-2</v>
      </c>
      <c r="D8" s="17">
        <v>741</v>
      </c>
      <c r="E8" s="19">
        <f t="shared" si="1"/>
        <v>0.10237629048008264</v>
      </c>
      <c r="F8" s="20">
        <f t="shared" si="2"/>
        <v>70.571428571428569</v>
      </c>
    </row>
    <row r="9" spans="1:6" x14ac:dyDescent="0.25">
      <c r="A9" s="17" t="s">
        <v>11</v>
      </c>
      <c r="B9" s="18">
        <v>8.5</v>
      </c>
      <c r="C9" s="19">
        <f t="shared" si="0"/>
        <v>1.6666666666666666E-2</v>
      </c>
      <c r="D9" s="17">
        <v>39</v>
      </c>
      <c r="E9" s="19">
        <f t="shared" si="1"/>
        <v>5.3882258147411911E-3</v>
      </c>
      <c r="F9" s="20">
        <f t="shared" si="2"/>
        <v>4.5882352941176467</v>
      </c>
    </row>
    <row r="10" spans="1:6" x14ac:dyDescent="0.25">
      <c r="A10" s="17" t="s">
        <v>12</v>
      </c>
      <c r="B10" s="18">
        <v>360.4</v>
      </c>
      <c r="C10" s="19">
        <f t="shared" si="0"/>
        <v>0.70666666666666667</v>
      </c>
      <c r="D10" s="17">
        <v>0</v>
      </c>
      <c r="E10" s="19">
        <f t="shared" si="1"/>
        <v>0</v>
      </c>
      <c r="F10" s="20"/>
    </row>
    <row r="11" spans="1:6" ht="15.75" x14ac:dyDescent="0.25">
      <c r="A11" s="21" t="s">
        <v>13</v>
      </c>
      <c r="B11" s="22">
        <f>SUM(B3:B10)</f>
        <v>510</v>
      </c>
      <c r="C11" s="1"/>
      <c r="D11" s="23">
        <f>SUM(D3:D10)</f>
        <v>7238.0039999999999</v>
      </c>
      <c r="E11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"/>
  <sheetViews>
    <sheetView zoomScale="145" zoomScaleNormal="145" workbookViewId="0">
      <selection sqref="A1:M1"/>
    </sheetView>
  </sheetViews>
  <sheetFormatPr baseColWidth="10" defaultColWidth="11.5703125" defaultRowHeight="12.75" x14ac:dyDescent="0.2"/>
  <cols>
    <col min="1" max="1" width="21.140625" style="7" customWidth="1"/>
    <col min="2" max="13" width="10.7109375" style="7" customWidth="1"/>
    <col min="14" max="16384" width="11.5703125" style="7"/>
  </cols>
  <sheetData>
    <row r="1" spans="1:13" ht="28.5" customHeight="1" x14ac:dyDescent="0.2">
      <c r="A1" s="37" t="s">
        <v>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" x14ac:dyDescent="0.25">
      <c r="A2" s="30" t="s">
        <v>95</v>
      </c>
      <c r="B2" s="31" t="s">
        <v>88</v>
      </c>
      <c r="C2" s="31" t="s">
        <v>89</v>
      </c>
      <c r="D2" s="31" t="s">
        <v>84</v>
      </c>
      <c r="E2" s="31" t="s">
        <v>83</v>
      </c>
      <c r="F2" s="31" t="s">
        <v>82</v>
      </c>
      <c r="G2" s="31" t="s">
        <v>81</v>
      </c>
      <c r="H2" s="31" t="s">
        <v>80</v>
      </c>
      <c r="I2" s="31" t="s">
        <v>90</v>
      </c>
      <c r="J2" s="31" t="s">
        <v>91</v>
      </c>
      <c r="K2" s="31" t="s">
        <v>92</v>
      </c>
      <c r="L2" s="31" t="s">
        <v>93</v>
      </c>
      <c r="M2" s="31" t="s">
        <v>94</v>
      </c>
    </row>
    <row r="3" spans="1:13" ht="15" x14ac:dyDescent="0.25">
      <c r="A3" s="32" t="s">
        <v>86</v>
      </c>
      <c r="B3" s="33">
        <v>7</v>
      </c>
      <c r="C3" s="33">
        <v>7</v>
      </c>
      <c r="D3" s="33">
        <v>7</v>
      </c>
      <c r="E3" s="33">
        <v>8</v>
      </c>
      <c r="F3" s="33">
        <v>11</v>
      </c>
      <c r="G3" s="33">
        <v>14</v>
      </c>
      <c r="H3" s="33">
        <v>14</v>
      </c>
      <c r="I3" s="33">
        <v>13</v>
      </c>
      <c r="J3" s="33">
        <v>11</v>
      </c>
      <c r="K3" s="33">
        <v>8</v>
      </c>
      <c r="L3" s="33">
        <v>8</v>
      </c>
      <c r="M3" s="33">
        <v>6</v>
      </c>
    </row>
    <row r="4" spans="1:13" ht="15" x14ac:dyDescent="0.25">
      <c r="A4" s="32" t="s">
        <v>87</v>
      </c>
      <c r="B4" s="33">
        <v>7</v>
      </c>
      <c r="C4" s="33">
        <v>0</v>
      </c>
      <c r="D4" s="33">
        <v>7</v>
      </c>
      <c r="E4" s="33">
        <v>9</v>
      </c>
      <c r="F4" s="33">
        <v>13</v>
      </c>
      <c r="G4" s="33">
        <v>18</v>
      </c>
      <c r="H4" s="33">
        <v>18</v>
      </c>
      <c r="I4" s="33">
        <v>17</v>
      </c>
      <c r="J4" s="33">
        <v>14</v>
      </c>
      <c r="K4" s="33">
        <v>9</v>
      </c>
      <c r="L4" s="33">
        <v>4</v>
      </c>
      <c r="M4" s="33">
        <v>0</v>
      </c>
    </row>
  </sheetData>
  <mergeCells count="1">
    <mergeCell ref="A1:M1"/>
  </mergeCells>
  <pageMargins left="1.46" right="0.78740157499999996" top="0.984251969" bottom="0.984251969" header="0.51" footer="0.51181102300000003"/>
  <pageSetup paperSize="9" orientation="landscape" horizontalDpi="4294967292" verticalDpi="300" r:id="rId1"/>
  <headerFooter alignWithMargins="0">
    <oddHeader>&amp;L3. Oberstufe&amp;RWahlfach Informatik</oddHeader>
    <oddFooter>&amp;L&amp;D / B. Hm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"/>
  <sheetViews>
    <sheetView zoomScale="145" zoomScaleNormal="145" workbookViewId="0">
      <selection activeCell="A2" sqref="A2"/>
    </sheetView>
  </sheetViews>
  <sheetFormatPr baseColWidth="10" defaultColWidth="11.5703125" defaultRowHeight="12.75" x14ac:dyDescent="0.2"/>
  <cols>
    <col min="1" max="1" width="21.140625" style="7" customWidth="1"/>
    <col min="2" max="13" width="10.7109375" style="7" customWidth="1"/>
    <col min="14" max="16384" width="11.5703125" style="7"/>
  </cols>
  <sheetData>
    <row r="1" spans="1:13" ht="28.5" customHeight="1" x14ac:dyDescent="0.2">
      <c r="A1" s="37" t="s">
        <v>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" x14ac:dyDescent="0.25">
      <c r="A2" s="30"/>
      <c r="B2" s="31" t="s">
        <v>88</v>
      </c>
      <c r="C2" s="31" t="s">
        <v>89</v>
      </c>
      <c r="D2" s="31" t="s">
        <v>84</v>
      </c>
      <c r="E2" s="31" t="s">
        <v>83</v>
      </c>
      <c r="F2" s="31" t="s">
        <v>82</v>
      </c>
      <c r="G2" s="31" t="s">
        <v>81</v>
      </c>
      <c r="H2" s="31" t="s">
        <v>80</v>
      </c>
      <c r="I2" s="31" t="s">
        <v>90</v>
      </c>
      <c r="J2" s="31" t="s">
        <v>91</v>
      </c>
      <c r="K2" s="31" t="s">
        <v>92</v>
      </c>
      <c r="L2" s="31" t="s">
        <v>93</v>
      </c>
      <c r="M2" s="31" t="s">
        <v>94</v>
      </c>
    </row>
    <row r="3" spans="1:13" ht="15" x14ac:dyDescent="0.25">
      <c r="A3" s="32" t="s">
        <v>86</v>
      </c>
      <c r="B3" s="33">
        <v>7</v>
      </c>
      <c r="C3" s="33">
        <v>7</v>
      </c>
      <c r="D3" s="33">
        <v>7</v>
      </c>
      <c r="E3" s="33">
        <v>8</v>
      </c>
      <c r="F3" s="33">
        <v>11</v>
      </c>
      <c r="G3" s="33">
        <v>14</v>
      </c>
      <c r="H3" s="33">
        <v>14</v>
      </c>
      <c r="I3" s="33">
        <v>13</v>
      </c>
      <c r="J3" s="33">
        <v>11</v>
      </c>
      <c r="K3" s="33">
        <v>8</v>
      </c>
      <c r="L3" s="33">
        <v>8</v>
      </c>
      <c r="M3" s="33">
        <v>6</v>
      </c>
    </row>
    <row r="4" spans="1:13" ht="15" x14ac:dyDescent="0.25">
      <c r="A4" s="32" t="s">
        <v>87</v>
      </c>
      <c r="B4" s="33">
        <v>7</v>
      </c>
      <c r="C4" s="33">
        <v>0</v>
      </c>
      <c r="D4" s="33">
        <v>7</v>
      </c>
      <c r="E4" s="33">
        <v>9</v>
      </c>
      <c r="F4" s="33">
        <v>13</v>
      </c>
      <c r="G4" s="33">
        <v>18</v>
      </c>
      <c r="H4" s="33">
        <v>18</v>
      </c>
      <c r="I4" s="33">
        <v>17</v>
      </c>
      <c r="J4" s="33">
        <v>14</v>
      </c>
      <c r="K4" s="33">
        <v>9</v>
      </c>
      <c r="L4" s="33">
        <v>4</v>
      </c>
      <c r="M4" s="33">
        <v>0</v>
      </c>
    </row>
  </sheetData>
  <mergeCells count="1">
    <mergeCell ref="A1:M1"/>
  </mergeCells>
  <pageMargins left="1.46" right="0.78740157499999996" top="0.984251969" bottom="0.984251969" header="0.51" footer="0.51181102300000003"/>
  <pageSetup paperSize="9" orientation="landscape" horizontalDpi="4294967292" verticalDpi="300" r:id="rId1"/>
  <headerFooter alignWithMargins="0">
    <oddHeader>&amp;L3. Oberstufe&amp;RWahlfach Informatik</oddHeader>
    <oddFooter>&amp;L&amp;D / B. Hm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zoomScale="130" zoomScaleNormal="130" workbookViewId="0">
      <selection sqref="A1:C1"/>
    </sheetView>
  </sheetViews>
  <sheetFormatPr baseColWidth="10" defaultColWidth="11.42578125" defaultRowHeight="15" x14ac:dyDescent="0.2"/>
  <cols>
    <col min="1" max="1" width="13.28515625" style="2" customWidth="1"/>
    <col min="2" max="2" width="15.42578125" style="2" customWidth="1"/>
    <col min="3" max="3" width="13.140625" style="2" customWidth="1"/>
    <col min="4" max="4" width="14" style="3" customWidth="1"/>
    <col min="5" max="5" width="14" style="2" customWidth="1"/>
    <col min="6" max="16384" width="11.42578125" style="2"/>
  </cols>
  <sheetData>
    <row r="1" spans="1:6" ht="34.5" customHeight="1" x14ac:dyDescent="0.2">
      <c r="A1" s="40" t="s">
        <v>96</v>
      </c>
      <c r="B1" s="41"/>
      <c r="C1" s="42"/>
      <c r="D1" s="2"/>
    </row>
    <row r="2" spans="1:6" s="5" customFormat="1" ht="15" customHeight="1" x14ac:dyDescent="0.25">
      <c r="A2" s="25" t="s">
        <v>78</v>
      </c>
      <c r="B2" s="25" t="s">
        <v>77</v>
      </c>
      <c r="C2" s="25" t="s">
        <v>76</v>
      </c>
      <c r="D2" s="2"/>
      <c r="E2" s="2"/>
      <c r="F2" s="6"/>
    </row>
    <row r="3" spans="1:6" s="5" customFormat="1" ht="15" customHeight="1" x14ac:dyDescent="0.25">
      <c r="A3" s="26" t="s">
        <v>75</v>
      </c>
      <c r="B3" s="27" t="s">
        <v>74</v>
      </c>
      <c r="C3" s="28">
        <v>19000000</v>
      </c>
      <c r="D3" s="2"/>
      <c r="E3" s="2"/>
      <c r="F3" s="6"/>
    </row>
    <row r="4" spans="1:6" s="5" customFormat="1" ht="15" customHeight="1" x14ac:dyDescent="0.25">
      <c r="A4" s="26" t="s">
        <v>52</v>
      </c>
      <c r="B4" s="27" t="s">
        <v>73</v>
      </c>
      <c r="C4" s="28">
        <v>16000000</v>
      </c>
      <c r="D4" s="2"/>
      <c r="E4" s="2"/>
    </row>
    <row r="5" spans="1:6" s="5" customFormat="1" ht="15" customHeight="1" x14ac:dyDescent="0.25">
      <c r="A5" s="26" t="s">
        <v>60</v>
      </c>
      <c r="B5" s="27" t="s">
        <v>72</v>
      </c>
      <c r="C5" s="28">
        <v>9000000</v>
      </c>
      <c r="D5" s="2"/>
      <c r="E5" s="2"/>
    </row>
    <row r="6" spans="1:6" s="5" customFormat="1" ht="15" customHeight="1" x14ac:dyDescent="0.25">
      <c r="A6" s="26" t="s">
        <v>71</v>
      </c>
      <c r="B6" s="27" t="s">
        <v>70</v>
      </c>
      <c r="C6" s="28">
        <v>6000000</v>
      </c>
      <c r="D6" s="2"/>
      <c r="E6" s="2"/>
    </row>
    <row r="7" spans="1:6" s="5" customFormat="1" ht="15" customHeight="1" x14ac:dyDescent="0.25">
      <c r="A7" s="26" t="s">
        <v>69</v>
      </c>
      <c r="B7" s="27" t="s">
        <v>68</v>
      </c>
      <c r="C7" s="28">
        <v>9000000</v>
      </c>
      <c r="D7" s="2"/>
      <c r="E7" s="2"/>
    </row>
    <row r="8" spans="1:6" s="5" customFormat="1" ht="15" customHeight="1" x14ac:dyDescent="0.25">
      <c r="A8" s="26" t="s">
        <v>67</v>
      </c>
      <c r="B8" s="27" t="s">
        <v>66</v>
      </c>
      <c r="C8" s="28">
        <v>17000000</v>
      </c>
      <c r="D8" s="2"/>
      <c r="E8" s="2"/>
    </row>
    <row r="9" spans="1:6" s="5" customFormat="1" ht="15" customHeight="1" x14ac:dyDescent="0.25">
      <c r="A9" s="26" t="s">
        <v>65</v>
      </c>
      <c r="B9" s="27" t="s">
        <v>64</v>
      </c>
      <c r="C9" s="28">
        <v>5000000</v>
      </c>
      <c r="D9" s="2"/>
      <c r="E9" s="2"/>
    </row>
    <row r="10" spans="1:6" s="5" customFormat="1" ht="15" customHeight="1" x14ac:dyDescent="0.25">
      <c r="A10" s="26" t="s">
        <v>58</v>
      </c>
      <c r="B10" s="27" t="s">
        <v>63</v>
      </c>
      <c r="C10" s="28">
        <v>16000000</v>
      </c>
      <c r="D10" s="2"/>
      <c r="E10" s="2"/>
    </row>
    <row r="11" spans="1:6" s="5" customFormat="1" ht="15" customHeight="1" x14ac:dyDescent="0.25">
      <c r="A11" s="26" t="s">
        <v>62</v>
      </c>
      <c r="B11" s="27" t="s">
        <v>61</v>
      </c>
      <c r="C11" s="28">
        <v>8000000</v>
      </c>
      <c r="D11" s="2"/>
      <c r="E11" s="2"/>
    </row>
    <row r="12" spans="1:6" s="5" customFormat="1" ht="15" customHeight="1" x14ac:dyDescent="0.25">
      <c r="A12" s="26" t="s">
        <v>60</v>
      </c>
      <c r="B12" s="27" t="s">
        <v>59</v>
      </c>
      <c r="C12" s="28">
        <v>7000000</v>
      </c>
      <c r="D12" s="2"/>
      <c r="E12" s="2"/>
    </row>
    <row r="13" spans="1:6" s="5" customFormat="1" ht="15" customHeight="1" x14ac:dyDescent="0.25">
      <c r="A13" s="26" t="s">
        <v>58</v>
      </c>
      <c r="B13" s="27" t="s">
        <v>57</v>
      </c>
      <c r="C13" s="28">
        <v>10000000</v>
      </c>
      <c r="D13" s="2"/>
      <c r="E13" s="2"/>
    </row>
    <row r="14" spans="1:6" s="5" customFormat="1" ht="15" customHeight="1" x14ac:dyDescent="0.25">
      <c r="A14" s="26" t="s">
        <v>56</v>
      </c>
      <c r="B14" s="27" t="s">
        <v>55</v>
      </c>
      <c r="C14" s="28">
        <v>11000000</v>
      </c>
      <c r="D14" s="2"/>
      <c r="E14" s="2"/>
    </row>
    <row r="15" spans="1:6" s="5" customFormat="1" ht="15" customHeight="1" x14ac:dyDescent="0.25">
      <c r="A15" s="26" t="s">
        <v>54</v>
      </c>
      <c r="B15" s="27" t="s">
        <v>53</v>
      </c>
      <c r="C15" s="28">
        <v>8000000</v>
      </c>
      <c r="D15" s="2"/>
      <c r="E15" s="2"/>
    </row>
    <row r="16" spans="1:6" s="5" customFormat="1" ht="15" customHeight="1" x14ac:dyDescent="0.25">
      <c r="A16" s="26" t="s">
        <v>52</v>
      </c>
      <c r="B16" s="27" t="s">
        <v>51</v>
      </c>
      <c r="C16" s="28">
        <v>10000000</v>
      </c>
      <c r="D16" s="2"/>
      <c r="E16" s="2"/>
    </row>
    <row r="17" spans="1:5" s="5" customFormat="1" ht="15" customHeight="1" x14ac:dyDescent="0.25">
      <c r="A17" s="26" t="s">
        <v>50</v>
      </c>
      <c r="B17" s="27" t="s">
        <v>49</v>
      </c>
      <c r="C17" s="28">
        <v>7000000</v>
      </c>
      <c r="D17" s="2"/>
      <c r="E17" s="2"/>
    </row>
    <row r="18" spans="1:5" ht="15" customHeight="1" x14ac:dyDescent="0.25">
      <c r="A18" s="29"/>
      <c r="B18" s="29"/>
      <c r="C18" s="29"/>
      <c r="D18" s="2"/>
    </row>
    <row r="19" spans="1:5" ht="15.75" x14ac:dyDescent="0.25">
      <c r="A19" s="29"/>
      <c r="B19" s="29"/>
      <c r="C19" s="29"/>
      <c r="D19" s="2"/>
    </row>
    <row r="20" spans="1:5" ht="15.75" x14ac:dyDescent="0.25">
      <c r="A20" s="29" t="s">
        <v>79</v>
      </c>
      <c r="B20" s="29"/>
      <c r="C20" s="29"/>
      <c r="D20" s="2"/>
    </row>
    <row r="21" spans="1:5" x14ac:dyDescent="0.2">
      <c r="D21" s="2"/>
    </row>
    <row r="22" spans="1:5" x14ac:dyDescent="0.2">
      <c r="D22" s="2"/>
    </row>
    <row r="23" spans="1:5" x14ac:dyDescent="0.2">
      <c r="A23" s="4"/>
    </row>
  </sheetData>
  <mergeCells count="1">
    <mergeCell ref="A1:C1"/>
  </mergeCells>
  <pageMargins left="0.78740157499999996" right="0.78740157499999996" top="0.984251969" bottom="0.984251969" header="0.4921259845" footer="0.4921259845"/>
  <pageSetup paperSize="9" orientation="landscape" horizontalDpi="4294967292" verticalDpi="0" r:id="rId1"/>
  <headerFooter alignWithMargins="0">
    <oddFooter>&amp;L&amp;8&amp;F/&amp;A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zoomScale="130" zoomScaleNormal="130" workbookViewId="0">
      <selection activeCell="A2" sqref="A2"/>
    </sheetView>
  </sheetViews>
  <sheetFormatPr baseColWidth="10" defaultColWidth="11.42578125" defaultRowHeight="15" x14ac:dyDescent="0.2"/>
  <cols>
    <col min="1" max="1" width="13.28515625" style="2" customWidth="1"/>
    <col min="2" max="2" width="15.42578125" style="2" customWidth="1"/>
    <col min="3" max="3" width="13.140625" style="2" customWidth="1"/>
    <col min="4" max="4" width="14" style="3" customWidth="1"/>
    <col min="5" max="5" width="14" style="2" customWidth="1"/>
    <col min="6" max="16384" width="11.42578125" style="2"/>
  </cols>
  <sheetData>
    <row r="1" spans="1:6" ht="34.5" customHeight="1" x14ac:dyDescent="0.2">
      <c r="A1" s="40" t="s">
        <v>96</v>
      </c>
      <c r="B1" s="41"/>
      <c r="C1" s="42"/>
      <c r="D1" s="2"/>
    </row>
    <row r="2" spans="1:6" s="5" customFormat="1" ht="15" customHeight="1" x14ac:dyDescent="0.25">
      <c r="A2" s="25"/>
      <c r="B2" s="25" t="s">
        <v>77</v>
      </c>
      <c r="C2" s="25" t="s">
        <v>76</v>
      </c>
      <c r="D2" s="2"/>
      <c r="E2" s="2"/>
      <c r="F2" s="6"/>
    </row>
    <row r="3" spans="1:6" s="5" customFormat="1" ht="15" customHeight="1" x14ac:dyDescent="0.25">
      <c r="A3" s="26" t="s">
        <v>75</v>
      </c>
      <c r="B3" s="27" t="s">
        <v>74</v>
      </c>
      <c r="C3" s="28">
        <v>19000000</v>
      </c>
      <c r="D3" s="2"/>
      <c r="E3" s="2"/>
      <c r="F3" s="6"/>
    </row>
    <row r="4" spans="1:6" s="5" customFormat="1" ht="15" customHeight="1" x14ac:dyDescent="0.25">
      <c r="A4" s="26" t="s">
        <v>67</v>
      </c>
      <c r="B4" s="27" t="s">
        <v>66</v>
      </c>
      <c r="C4" s="28">
        <v>17000000</v>
      </c>
      <c r="D4" s="2"/>
      <c r="E4" s="2"/>
    </row>
    <row r="5" spans="1:6" s="5" customFormat="1" ht="15" customHeight="1" x14ac:dyDescent="0.25">
      <c r="A5" s="26" t="s">
        <v>52</v>
      </c>
      <c r="B5" s="27" t="s">
        <v>73</v>
      </c>
      <c r="C5" s="28">
        <v>16000000</v>
      </c>
      <c r="D5" s="2"/>
      <c r="E5" s="2"/>
    </row>
    <row r="6" spans="1:6" s="5" customFormat="1" ht="15" customHeight="1" x14ac:dyDescent="0.25">
      <c r="A6" s="26" t="s">
        <v>58</v>
      </c>
      <c r="B6" s="27" t="s">
        <v>63</v>
      </c>
      <c r="C6" s="28">
        <v>16000000</v>
      </c>
      <c r="D6" s="2"/>
      <c r="E6" s="2"/>
    </row>
    <row r="7" spans="1:6" s="5" customFormat="1" ht="15" customHeight="1" x14ac:dyDescent="0.25">
      <c r="A7" s="26" t="s">
        <v>56</v>
      </c>
      <c r="B7" s="27" t="s">
        <v>55</v>
      </c>
      <c r="C7" s="28">
        <v>11000000</v>
      </c>
      <c r="D7" s="2"/>
      <c r="E7" s="2"/>
    </row>
    <row r="8" spans="1:6" s="5" customFormat="1" ht="15" customHeight="1" x14ac:dyDescent="0.25">
      <c r="A8" s="26" t="s">
        <v>58</v>
      </c>
      <c r="B8" s="27" t="s">
        <v>57</v>
      </c>
      <c r="C8" s="28">
        <v>10000000</v>
      </c>
      <c r="D8" s="2"/>
      <c r="E8" s="2"/>
    </row>
    <row r="9" spans="1:6" s="5" customFormat="1" ht="15" customHeight="1" x14ac:dyDescent="0.25">
      <c r="A9" s="26" t="s">
        <v>52</v>
      </c>
      <c r="B9" s="27" t="s">
        <v>51</v>
      </c>
      <c r="C9" s="28">
        <v>10000000</v>
      </c>
      <c r="D9" s="2"/>
      <c r="E9" s="2"/>
    </row>
    <row r="10" spans="1:6" s="5" customFormat="1" ht="15" customHeight="1" x14ac:dyDescent="0.25">
      <c r="A10" s="26" t="s">
        <v>60</v>
      </c>
      <c r="B10" s="27" t="s">
        <v>72</v>
      </c>
      <c r="C10" s="28">
        <v>9000000</v>
      </c>
      <c r="D10" s="2"/>
      <c r="E10" s="2"/>
    </row>
    <row r="11" spans="1:6" s="5" customFormat="1" ht="15" customHeight="1" x14ac:dyDescent="0.25">
      <c r="A11" s="26" t="s">
        <v>69</v>
      </c>
      <c r="B11" s="27" t="s">
        <v>68</v>
      </c>
      <c r="C11" s="28">
        <v>9000000</v>
      </c>
      <c r="D11" s="2"/>
      <c r="E11" s="2"/>
    </row>
    <row r="12" spans="1:6" s="5" customFormat="1" ht="15" customHeight="1" x14ac:dyDescent="0.25">
      <c r="A12" s="26" t="s">
        <v>62</v>
      </c>
      <c r="B12" s="27" t="s">
        <v>61</v>
      </c>
      <c r="C12" s="28">
        <v>8000000</v>
      </c>
      <c r="D12" s="2"/>
      <c r="E12" s="2"/>
    </row>
    <row r="13" spans="1:6" s="5" customFormat="1" ht="15" customHeight="1" x14ac:dyDescent="0.25">
      <c r="A13" s="26" t="s">
        <v>54</v>
      </c>
      <c r="B13" s="27" t="s">
        <v>53</v>
      </c>
      <c r="C13" s="28">
        <v>8000000</v>
      </c>
      <c r="D13" s="2"/>
      <c r="E13" s="2"/>
    </row>
    <row r="14" spans="1:6" s="5" customFormat="1" ht="15" customHeight="1" x14ac:dyDescent="0.25">
      <c r="A14" s="26" t="s">
        <v>60</v>
      </c>
      <c r="B14" s="27" t="s">
        <v>59</v>
      </c>
      <c r="C14" s="28">
        <v>7000000</v>
      </c>
      <c r="D14" s="2"/>
      <c r="E14" s="2"/>
    </row>
    <row r="15" spans="1:6" s="5" customFormat="1" ht="15" customHeight="1" x14ac:dyDescent="0.25">
      <c r="A15" s="26" t="s">
        <v>50</v>
      </c>
      <c r="B15" s="27" t="s">
        <v>49</v>
      </c>
      <c r="C15" s="28">
        <v>7000000</v>
      </c>
      <c r="D15" s="2"/>
      <c r="E15" s="2"/>
    </row>
    <row r="16" spans="1:6" s="5" customFormat="1" ht="15" customHeight="1" x14ac:dyDescent="0.25">
      <c r="A16" s="26" t="s">
        <v>71</v>
      </c>
      <c r="B16" s="27" t="s">
        <v>70</v>
      </c>
      <c r="C16" s="28">
        <v>6000000</v>
      </c>
      <c r="D16" s="2"/>
      <c r="E16" s="2"/>
    </row>
    <row r="17" spans="1:5" s="5" customFormat="1" ht="15" customHeight="1" x14ac:dyDescent="0.25">
      <c r="A17" s="26" t="s">
        <v>65</v>
      </c>
      <c r="B17" s="27" t="s">
        <v>64</v>
      </c>
      <c r="C17" s="28">
        <v>5000000</v>
      </c>
      <c r="D17" s="2"/>
      <c r="E17" s="2"/>
    </row>
    <row r="18" spans="1:5" ht="15" customHeight="1" x14ac:dyDescent="0.25">
      <c r="A18" s="29"/>
      <c r="B18" s="29"/>
      <c r="C18" s="29"/>
      <c r="D18" s="2"/>
    </row>
    <row r="19" spans="1:5" ht="15.75" x14ac:dyDescent="0.25">
      <c r="A19" s="29"/>
      <c r="B19" s="29"/>
      <c r="C19" s="29"/>
      <c r="D19" s="2"/>
    </row>
    <row r="20" spans="1:5" ht="15.75" x14ac:dyDescent="0.25">
      <c r="A20" s="29" t="s">
        <v>79</v>
      </c>
      <c r="B20" s="29"/>
      <c r="C20" s="29"/>
      <c r="D20" s="2"/>
    </row>
    <row r="21" spans="1:5" x14ac:dyDescent="0.2">
      <c r="D21" s="2"/>
    </row>
    <row r="22" spans="1:5" x14ac:dyDescent="0.2">
      <c r="D22" s="2"/>
    </row>
    <row r="23" spans="1:5" x14ac:dyDescent="0.2">
      <c r="A23" s="4"/>
    </row>
  </sheetData>
  <sortState xmlns:xlrd2="http://schemas.microsoft.com/office/spreadsheetml/2017/richdata2" ref="A3:C17">
    <sortCondition descending="1" ref="C3"/>
  </sortState>
  <mergeCells count="1">
    <mergeCell ref="A1:C1"/>
  </mergeCells>
  <pageMargins left="0.78740157499999996" right="0.78740157499999996" top="0.984251969" bottom="0.984251969" header="0.4921259845" footer="0.4921259845"/>
  <pageSetup paperSize="9" orientation="landscape" horizontalDpi="4294967292" verticalDpi="0" r:id="rId1"/>
  <headerFooter alignWithMargins="0">
    <oddFooter>&amp;L&amp;8&amp;F/&amp;A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zoomScale="130" zoomScaleNormal="130" workbookViewId="0">
      <selection sqref="A1:E1"/>
    </sheetView>
  </sheetViews>
  <sheetFormatPr baseColWidth="10" defaultRowHeight="15" x14ac:dyDescent="0.25"/>
  <cols>
    <col min="1" max="1" width="15.28515625" customWidth="1"/>
    <col min="2" max="2" width="12.85546875" customWidth="1"/>
    <col min="3" max="3" width="13.5703125" customWidth="1"/>
    <col min="4" max="4" width="13.7109375" customWidth="1"/>
    <col min="5" max="5" width="15.42578125" customWidth="1"/>
  </cols>
  <sheetData>
    <row r="1" spans="1:5" ht="30.75" customHeight="1" x14ac:dyDescent="0.25">
      <c r="A1" s="43" t="s">
        <v>107</v>
      </c>
      <c r="B1" s="43"/>
      <c r="C1" s="43"/>
      <c r="D1" s="43"/>
      <c r="E1" s="43"/>
    </row>
    <row r="2" spans="1:5" ht="45" x14ac:dyDescent="0.25">
      <c r="A2" s="8" t="s">
        <v>112</v>
      </c>
      <c r="B2" s="8" t="s">
        <v>101</v>
      </c>
      <c r="C2" s="8" t="s">
        <v>102</v>
      </c>
      <c r="D2" s="8" t="s">
        <v>103</v>
      </c>
      <c r="E2" s="8" t="s">
        <v>104</v>
      </c>
    </row>
    <row r="3" spans="1:5" x14ac:dyDescent="0.25">
      <c r="A3" s="9" t="s">
        <v>45</v>
      </c>
      <c r="B3" s="9">
        <v>206</v>
      </c>
      <c r="C3" s="9">
        <v>94</v>
      </c>
      <c r="D3" s="9">
        <v>57</v>
      </c>
      <c r="E3" s="9">
        <f>SUM(B3:C3)</f>
        <v>300</v>
      </c>
    </row>
    <row r="4" spans="1:5" x14ac:dyDescent="0.25">
      <c r="A4" s="9" t="s">
        <v>44</v>
      </c>
      <c r="B4" s="9">
        <v>215</v>
      </c>
      <c r="C4" s="9">
        <v>18</v>
      </c>
      <c r="D4" s="9">
        <v>10</v>
      </c>
      <c r="E4" s="9">
        <f t="shared" ref="E4:E24" si="0">SUM(B4:C4)</f>
        <v>233</v>
      </c>
    </row>
    <row r="5" spans="1:5" x14ac:dyDescent="0.25">
      <c r="A5" s="9" t="s">
        <v>48</v>
      </c>
      <c r="B5" s="9">
        <v>982</v>
      </c>
      <c r="C5" s="9">
        <v>118</v>
      </c>
      <c r="D5" s="9">
        <v>31</v>
      </c>
      <c r="E5" s="9">
        <f t="shared" si="0"/>
        <v>1100</v>
      </c>
    </row>
    <row r="6" spans="1:5" x14ac:dyDescent="0.25">
      <c r="A6" s="9" t="s">
        <v>40</v>
      </c>
      <c r="B6" s="9">
        <v>105</v>
      </c>
      <c r="C6" s="9">
        <v>80</v>
      </c>
      <c r="D6" s="9">
        <v>43</v>
      </c>
      <c r="E6" s="9">
        <f t="shared" si="0"/>
        <v>185</v>
      </c>
    </row>
    <row r="7" spans="1:5" x14ac:dyDescent="0.25">
      <c r="A7" s="9" t="s">
        <v>47</v>
      </c>
      <c r="B7" s="9">
        <v>375</v>
      </c>
      <c r="C7" s="9">
        <v>1125</v>
      </c>
      <c r="D7" s="9">
        <v>112</v>
      </c>
      <c r="E7" s="9">
        <f t="shared" si="0"/>
        <v>1500</v>
      </c>
    </row>
    <row r="8" spans="1:5" x14ac:dyDescent="0.25">
      <c r="A8" s="9" t="s">
        <v>39</v>
      </c>
      <c r="B8" s="9">
        <v>79</v>
      </c>
      <c r="C8" s="9">
        <v>291</v>
      </c>
      <c r="D8" s="9">
        <v>60</v>
      </c>
      <c r="E8" s="9">
        <f t="shared" si="0"/>
        <v>370</v>
      </c>
    </row>
    <row r="9" spans="1:5" x14ac:dyDescent="0.25">
      <c r="A9" s="9" t="s">
        <v>97</v>
      </c>
      <c r="B9" s="9">
        <v>242</v>
      </c>
      <c r="C9" s="9">
        <v>224</v>
      </c>
      <c r="D9" s="9">
        <v>23</v>
      </c>
      <c r="E9" s="9">
        <f t="shared" si="0"/>
        <v>466</v>
      </c>
    </row>
    <row r="10" spans="1:5" x14ac:dyDescent="0.25">
      <c r="A10" s="9" t="s">
        <v>37</v>
      </c>
      <c r="B10" s="9">
        <v>64</v>
      </c>
      <c r="C10" s="9"/>
      <c r="D10" s="9">
        <v>10</v>
      </c>
      <c r="E10" s="9">
        <f t="shared" si="0"/>
        <v>64</v>
      </c>
    </row>
    <row r="11" spans="1:5" x14ac:dyDescent="0.25">
      <c r="A11" s="9" t="s">
        <v>41</v>
      </c>
      <c r="B11" s="9">
        <v>122</v>
      </c>
      <c r="C11" s="9">
        <v>1</v>
      </c>
      <c r="D11" s="9">
        <v>25</v>
      </c>
      <c r="E11" s="9">
        <f t="shared" si="0"/>
        <v>123</v>
      </c>
    </row>
    <row r="12" spans="1:5" x14ac:dyDescent="0.25">
      <c r="A12" s="9" t="s">
        <v>38</v>
      </c>
      <c r="B12" s="9">
        <v>84</v>
      </c>
      <c r="C12" s="9">
        <v>0</v>
      </c>
      <c r="D12" s="9">
        <v>3</v>
      </c>
      <c r="E12" s="9">
        <f t="shared" si="0"/>
        <v>84</v>
      </c>
    </row>
    <row r="13" spans="1:5" x14ac:dyDescent="0.25">
      <c r="A13" s="9" t="s">
        <v>36</v>
      </c>
      <c r="B13" s="9">
        <v>78</v>
      </c>
      <c r="C13" s="9">
        <v>0</v>
      </c>
      <c r="D13" s="9">
        <v>5</v>
      </c>
      <c r="E13" s="9">
        <f t="shared" si="0"/>
        <v>78</v>
      </c>
    </row>
    <row r="14" spans="1:5" x14ac:dyDescent="0.25">
      <c r="A14" s="9" t="s">
        <v>98</v>
      </c>
      <c r="B14" s="9">
        <v>60</v>
      </c>
      <c r="C14" s="9">
        <v>0</v>
      </c>
      <c r="D14" s="9">
        <v>13</v>
      </c>
      <c r="E14" s="9">
        <f t="shared" si="0"/>
        <v>60</v>
      </c>
    </row>
    <row r="15" spans="1:5" x14ac:dyDescent="0.25">
      <c r="A15" s="9" t="s">
        <v>33</v>
      </c>
      <c r="B15" s="9">
        <v>72</v>
      </c>
      <c r="C15" s="9">
        <v>0</v>
      </c>
      <c r="D15" s="9">
        <v>1</v>
      </c>
      <c r="E15" s="9">
        <f t="shared" si="0"/>
        <v>72</v>
      </c>
    </row>
    <row r="16" spans="1:5" x14ac:dyDescent="0.25">
      <c r="A16" s="9" t="s">
        <v>108</v>
      </c>
      <c r="B16" s="9">
        <v>100</v>
      </c>
      <c r="C16" s="9">
        <v>0</v>
      </c>
      <c r="D16" s="9">
        <v>6</v>
      </c>
      <c r="E16" s="9">
        <f t="shared" si="0"/>
        <v>100</v>
      </c>
    </row>
    <row r="17" spans="1:5" x14ac:dyDescent="0.25">
      <c r="A17" s="9" t="s">
        <v>99</v>
      </c>
      <c r="B17" s="9">
        <v>60</v>
      </c>
      <c r="C17" s="9">
        <v>50</v>
      </c>
      <c r="D17" s="9">
        <v>29</v>
      </c>
      <c r="E17" s="9">
        <f t="shared" si="0"/>
        <v>110</v>
      </c>
    </row>
    <row r="18" spans="1:5" x14ac:dyDescent="0.25">
      <c r="A18" s="9" t="s">
        <v>42</v>
      </c>
      <c r="B18" s="9">
        <v>216</v>
      </c>
      <c r="C18" s="9">
        <v>19</v>
      </c>
      <c r="D18" s="9">
        <v>37</v>
      </c>
      <c r="E18" s="9">
        <f t="shared" si="0"/>
        <v>235</v>
      </c>
    </row>
    <row r="19" spans="1:5" x14ac:dyDescent="0.25">
      <c r="A19" s="9" t="s">
        <v>43</v>
      </c>
      <c r="B19" s="9">
        <v>165</v>
      </c>
      <c r="C19" s="9">
        <v>110</v>
      </c>
      <c r="D19" s="9">
        <v>33</v>
      </c>
      <c r="E19" s="9">
        <f t="shared" si="0"/>
        <v>275</v>
      </c>
    </row>
    <row r="20" spans="1:5" x14ac:dyDescent="0.25">
      <c r="A20" s="9" t="s">
        <v>46</v>
      </c>
      <c r="B20" s="9">
        <v>330</v>
      </c>
      <c r="C20" s="9">
        <v>90</v>
      </c>
      <c r="D20" s="9">
        <v>44</v>
      </c>
      <c r="E20" s="9">
        <f t="shared" si="0"/>
        <v>420</v>
      </c>
    </row>
    <row r="21" spans="1:5" x14ac:dyDescent="0.25">
      <c r="A21" s="9" t="s">
        <v>34</v>
      </c>
      <c r="B21" s="9">
        <v>69</v>
      </c>
      <c r="C21" s="9">
        <v>0</v>
      </c>
      <c r="D21" s="9">
        <v>6</v>
      </c>
      <c r="E21" s="9">
        <f t="shared" si="0"/>
        <v>69</v>
      </c>
    </row>
    <row r="22" spans="1:5" x14ac:dyDescent="0.25">
      <c r="A22" s="9" t="s">
        <v>35</v>
      </c>
      <c r="B22" s="9">
        <v>74</v>
      </c>
      <c r="C22" s="9">
        <v>0</v>
      </c>
      <c r="D22" s="9">
        <v>2</v>
      </c>
      <c r="E22" s="9">
        <f t="shared" si="0"/>
        <v>74</v>
      </c>
    </row>
    <row r="23" spans="1:5" x14ac:dyDescent="0.25">
      <c r="A23" s="9" t="s">
        <v>100</v>
      </c>
      <c r="B23" s="9">
        <v>72</v>
      </c>
      <c r="C23" s="9">
        <v>0</v>
      </c>
      <c r="D23" s="9">
        <v>8</v>
      </c>
      <c r="E23" s="9">
        <f t="shared" si="0"/>
        <v>72</v>
      </c>
    </row>
    <row r="24" spans="1:5" x14ac:dyDescent="0.25">
      <c r="A24" s="9" t="s">
        <v>32</v>
      </c>
      <c r="B24" s="9">
        <v>68</v>
      </c>
      <c r="C24" s="9">
        <v>0</v>
      </c>
      <c r="D24" s="9">
        <v>3</v>
      </c>
      <c r="E24" s="9">
        <f t="shared" si="0"/>
        <v>68</v>
      </c>
    </row>
    <row r="26" spans="1:5" x14ac:dyDescent="0.25">
      <c r="A26" t="s">
        <v>105</v>
      </c>
    </row>
    <row r="27" spans="1:5" x14ac:dyDescent="0.25">
      <c r="A27" t="s">
        <v>106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Bezirke</vt:lpstr>
      <vt:lpstr>Bezirke Lösung</vt:lpstr>
      <vt:lpstr>Einwohner auf der Welt</vt:lpstr>
      <vt:lpstr>Einwohner auf der Welt Lösung</vt:lpstr>
      <vt:lpstr>Klimadiagramm Zürich</vt:lpstr>
      <vt:lpstr>Klimadiagramm Zürich Lösung</vt:lpstr>
      <vt:lpstr>Megastädte</vt:lpstr>
      <vt:lpstr>Megastädte Lösung</vt:lpstr>
      <vt:lpstr>Sprachen</vt:lpstr>
      <vt:lpstr>Sprachen 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keywords>Lösung</cp:keywords>
  <dc:description>Übung zum Buch Excel 2007, eine praxisnahe Einführung in die Tabellenkalkulation</dc:description>
  <cp:lastModifiedBy>Pirmin Lenherr</cp:lastModifiedBy>
  <cp:lastPrinted>2014-11-30T09:48:32Z</cp:lastPrinted>
  <dcterms:created xsi:type="dcterms:W3CDTF">2009-08-25T06:30:42Z</dcterms:created>
  <dcterms:modified xsi:type="dcterms:W3CDTF">2023-03-26T20:57:51Z</dcterms:modified>
</cp:coreProperties>
</file>